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gmcclenny\Desktop\public files Accessible\"/>
    </mc:Choice>
  </mc:AlternateContent>
  <xr:revisionPtr revIDLastSave="0" documentId="13_ncr:1_{66487B10-186D-49A0-AC53-2CE0EC253929}" xr6:coauthVersionLast="47" xr6:coauthVersionMax="47" xr10:uidLastSave="{00000000-0000-0000-0000-000000000000}"/>
  <bookViews>
    <workbookView xWindow="-38510" yWindow="-3790" windowWidth="38620" windowHeight="21100" tabRatio="599" xr2:uid="{34BB88E2-3D15-4EEC-9BEC-22343B140AF3}"/>
  </bookViews>
  <sheets>
    <sheet name="HistArchPRIME-Salary" sheetId="1" r:id="rId1"/>
    <sheet name="HistArchPRIME-Expenses" sheetId="4" r:id="rId2"/>
    <sheet name="HistArchSUB-Salary" sheetId="5" r:id="rId3"/>
    <sheet name="HistArchSUB-Expenses" sheetId="6" r:id="rId4"/>
  </sheets>
  <definedNames>
    <definedName name="_xlnm.Print_Area" localSheetId="1">'HistArchPRIME-Expenses'!$A$1:$H$122</definedName>
    <definedName name="_xlnm.Print_Area" localSheetId="0">'HistArchPRIME-Salary'!$A$1:$L$36</definedName>
    <definedName name="_xlnm.Print_Area" localSheetId="3">'HistArchSUB-Expenses'!$A$1:$H$122</definedName>
    <definedName name="_xlnm.Print_Area" localSheetId="2">'HistArchSUB-Salary'!$A$1:$L$36</definedName>
    <definedName name="_xlnm.Print_Titles" localSheetId="1">'HistArchPRIME-Expenses'!$1:$7</definedName>
    <definedName name="_xlnm.Print_Titles" localSheetId="3">'HistArchSUB-Expenses'!$1:$7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8" i="6" l="1"/>
  <c r="H79" i="6"/>
  <c r="H80" i="6"/>
  <c r="H78" i="4"/>
  <c r="H79" i="4"/>
  <c r="H119" i="4" s="1"/>
  <c r="H80" i="4"/>
  <c r="G36" i="6"/>
  <c r="H36" i="6" s="1"/>
  <c r="G35" i="6"/>
  <c r="H35" i="6"/>
  <c r="G34" i="6"/>
  <c r="H34" i="6"/>
  <c r="G33" i="6"/>
  <c r="H33" i="6" s="1"/>
  <c r="H74" i="6" s="1"/>
  <c r="G29" i="6"/>
  <c r="H29" i="6"/>
  <c r="G28" i="6"/>
  <c r="H28" i="6"/>
  <c r="H30" i="6" s="1"/>
  <c r="G22" i="6"/>
  <c r="H22" i="6"/>
  <c r="G21" i="6"/>
  <c r="H21" i="6" s="1"/>
  <c r="G20" i="6"/>
  <c r="H20" i="6"/>
  <c r="G19" i="6"/>
  <c r="H19" i="6" s="1"/>
  <c r="G18" i="6"/>
  <c r="H18" i="6" s="1"/>
  <c r="G17" i="6"/>
  <c r="H17" i="6" s="1"/>
  <c r="G16" i="6"/>
  <c r="H16" i="6"/>
  <c r="G15" i="6"/>
  <c r="H15" i="6" s="1"/>
  <c r="G14" i="6"/>
  <c r="H14" i="6"/>
  <c r="G13" i="6"/>
  <c r="H13" i="6" s="1"/>
  <c r="G12" i="6"/>
  <c r="H12" i="6"/>
  <c r="G11" i="6"/>
  <c r="H11" i="6" s="1"/>
  <c r="G10" i="6"/>
  <c r="H10" i="6" s="1"/>
  <c r="B7" i="6"/>
  <c r="B6" i="6"/>
  <c r="B5" i="6"/>
  <c r="B4" i="6"/>
  <c r="B3" i="6"/>
  <c r="H2" i="6"/>
  <c r="K2" i="5"/>
  <c r="D25" i="5"/>
  <c r="H117" i="6"/>
  <c r="H115" i="6"/>
  <c r="H114" i="6"/>
  <c r="H113" i="6"/>
  <c r="H112" i="6"/>
  <c r="H118" i="6" s="1"/>
  <c r="H110" i="6"/>
  <c r="H109" i="6"/>
  <c r="H107" i="6"/>
  <c r="H106" i="6"/>
  <c r="H105" i="6"/>
  <c r="H104" i="6"/>
  <c r="H103" i="6"/>
  <c r="H102" i="6"/>
  <c r="H101" i="6"/>
  <c r="H97" i="6"/>
  <c r="H96" i="6"/>
  <c r="H98" i="6" s="1"/>
  <c r="H95" i="6"/>
  <c r="H94" i="6"/>
  <c r="H93" i="6"/>
  <c r="H89" i="6"/>
  <c r="H88" i="6"/>
  <c r="H87" i="6"/>
  <c r="H86" i="6"/>
  <c r="H85" i="6"/>
  <c r="H84" i="6"/>
  <c r="H90" i="6"/>
  <c r="H81" i="6"/>
  <c r="H77" i="6"/>
  <c r="H119" i="6"/>
  <c r="H72" i="6"/>
  <c r="H70" i="6"/>
  <c r="H69" i="6"/>
  <c r="H68" i="6"/>
  <c r="H67" i="6"/>
  <c r="H65" i="6"/>
  <c r="H64" i="6"/>
  <c r="H62" i="6"/>
  <c r="H61" i="6"/>
  <c r="H60" i="6"/>
  <c r="H59" i="6"/>
  <c r="H58" i="6"/>
  <c r="H57" i="6"/>
  <c r="H56" i="6"/>
  <c r="H73" i="6" s="1"/>
  <c r="H52" i="6"/>
  <c r="H51" i="6"/>
  <c r="H50" i="6"/>
  <c r="H49" i="6"/>
  <c r="H48" i="6"/>
  <c r="H53" i="6" s="1"/>
  <c r="H44" i="6"/>
  <c r="H43" i="6"/>
  <c r="H42" i="6"/>
  <c r="H41" i="6"/>
  <c r="H40" i="6"/>
  <c r="H39" i="6"/>
  <c r="H45" i="6" s="1"/>
  <c r="H24" i="6"/>
  <c r="H23" i="6"/>
  <c r="D31" i="5"/>
  <c r="K25" i="5"/>
  <c r="K26" i="5" s="1"/>
  <c r="J25" i="5"/>
  <c r="J26" i="5" s="1"/>
  <c r="I25" i="5"/>
  <c r="I26" i="5" s="1"/>
  <c r="H25" i="5"/>
  <c r="G25" i="5"/>
  <c r="F25" i="5"/>
  <c r="E25" i="5"/>
  <c r="K23" i="5"/>
  <c r="J23" i="5"/>
  <c r="I23" i="5"/>
  <c r="H23" i="5"/>
  <c r="H26" i="5"/>
  <c r="G23" i="5"/>
  <c r="G26" i="5" s="1"/>
  <c r="F23" i="5"/>
  <c r="L23" i="5" s="1"/>
  <c r="E23" i="5"/>
  <c r="E26" i="5" s="1"/>
  <c r="D23" i="5"/>
  <c r="D26" i="5" s="1"/>
  <c r="L22" i="5"/>
  <c r="L21" i="5"/>
  <c r="L20" i="5"/>
  <c r="L19" i="5"/>
  <c r="L18" i="5"/>
  <c r="L17" i="5"/>
  <c r="L16" i="5"/>
  <c r="L15" i="5"/>
  <c r="L14" i="5"/>
  <c r="L13" i="5"/>
  <c r="L12" i="5"/>
  <c r="H2" i="4"/>
  <c r="H81" i="4"/>
  <c r="H77" i="4"/>
  <c r="H117" i="4"/>
  <c r="H115" i="4"/>
  <c r="H114" i="4"/>
  <c r="H113" i="4"/>
  <c r="H112" i="4"/>
  <c r="H110" i="4"/>
  <c r="H109" i="4"/>
  <c r="H107" i="4"/>
  <c r="H106" i="4"/>
  <c r="H105" i="4"/>
  <c r="H104" i="4"/>
  <c r="H103" i="4"/>
  <c r="H102" i="4"/>
  <c r="H118" i="4" s="1"/>
  <c r="H101" i="4"/>
  <c r="H97" i="4"/>
  <c r="H96" i="4"/>
  <c r="H95" i="4"/>
  <c r="H94" i="4"/>
  <c r="H93" i="4"/>
  <c r="H98" i="4" s="1"/>
  <c r="H89" i="4"/>
  <c r="H88" i="4"/>
  <c r="H87" i="4"/>
  <c r="H86" i="4"/>
  <c r="H85" i="4"/>
  <c r="H84" i="4"/>
  <c r="H90" i="4" s="1"/>
  <c r="B7" i="4"/>
  <c r="B6" i="4"/>
  <c r="B5" i="4"/>
  <c r="B4" i="4"/>
  <c r="K25" i="1"/>
  <c r="J25" i="1"/>
  <c r="I25" i="1"/>
  <c r="H25" i="1"/>
  <c r="G25" i="1"/>
  <c r="G26" i="1"/>
  <c r="F25" i="1"/>
  <c r="E25" i="1"/>
  <c r="E26" i="1" s="1"/>
  <c r="D25" i="1"/>
  <c r="K23" i="1"/>
  <c r="K26" i="1"/>
  <c r="J23" i="1"/>
  <c r="J26" i="1" s="1"/>
  <c r="I23" i="1"/>
  <c r="I26" i="1"/>
  <c r="H23" i="1"/>
  <c r="H26" i="1" s="1"/>
  <c r="G23" i="1"/>
  <c r="F23" i="1"/>
  <c r="E23" i="1"/>
  <c r="L22" i="1"/>
  <c r="L21" i="1"/>
  <c r="L20" i="1"/>
  <c r="L19" i="1"/>
  <c r="L18" i="1"/>
  <c r="L17" i="1"/>
  <c r="L16" i="1"/>
  <c r="L15" i="1"/>
  <c r="L14" i="1"/>
  <c r="L13" i="1"/>
  <c r="L12" i="1"/>
  <c r="D23" i="1"/>
  <c r="H33" i="4"/>
  <c r="H34" i="4"/>
  <c r="H35" i="4"/>
  <c r="H36" i="4"/>
  <c r="H10" i="4"/>
  <c r="H25" i="4" s="1"/>
  <c r="H15" i="4"/>
  <c r="H16" i="4"/>
  <c r="H17" i="4"/>
  <c r="H18" i="4"/>
  <c r="H14" i="4"/>
  <c r="H22" i="4"/>
  <c r="H21" i="4"/>
  <c r="H12" i="4"/>
  <c r="H13" i="4"/>
  <c r="H29" i="4"/>
  <c r="H30" i="4" s="1"/>
  <c r="H28" i="4"/>
  <c r="H48" i="4"/>
  <c r="H49" i="4"/>
  <c r="H53" i="4" s="1"/>
  <c r="H50" i="4"/>
  <c r="H51" i="4"/>
  <c r="H52" i="4"/>
  <c r="H39" i="4"/>
  <c r="H45" i="4" s="1"/>
  <c r="H40" i="4"/>
  <c r="H41" i="4"/>
  <c r="H42" i="4"/>
  <c r="H43" i="4"/>
  <c r="H44" i="4"/>
  <c r="H11" i="4"/>
  <c r="H62" i="4"/>
  <c r="H61" i="4"/>
  <c r="H60" i="4"/>
  <c r="H59" i="4"/>
  <c r="H20" i="4"/>
  <c r="H19" i="4"/>
  <c r="H24" i="4"/>
  <c r="H23" i="4"/>
  <c r="H56" i="4"/>
  <c r="H57" i="4"/>
  <c r="H73" i="4" s="1"/>
  <c r="H58" i="4"/>
  <c r="H64" i="4"/>
  <c r="H65" i="4"/>
  <c r="H67" i="4"/>
  <c r="H68" i="4"/>
  <c r="H69" i="4"/>
  <c r="H70" i="4"/>
  <c r="H72" i="4"/>
  <c r="D31" i="1"/>
  <c r="D26" i="1"/>
  <c r="H74" i="4"/>
  <c r="D27" i="1" l="1"/>
  <c r="F26" i="1"/>
  <c r="D28" i="1"/>
  <c r="H25" i="6"/>
  <c r="H121" i="6" s="1"/>
  <c r="D34" i="5" s="1"/>
  <c r="D45" i="1" s="1"/>
  <c r="H121" i="4"/>
  <c r="D34" i="1" s="1"/>
  <c r="D41" i="1" s="1"/>
  <c r="L23" i="1"/>
  <c r="F26" i="5"/>
  <c r="D28" i="5" s="1"/>
  <c r="D27" i="5"/>
  <c r="B3" i="4"/>
  <c r="D29" i="5" l="1"/>
  <c r="D30" i="5" s="1"/>
  <c r="D32" i="5"/>
  <c r="D29" i="1"/>
  <c r="D30" i="1" s="1"/>
  <c r="D32" i="1"/>
  <c r="D33" i="1" l="1"/>
  <c r="D33" i="5"/>
  <c r="D46" i="1" l="1"/>
  <c r="D36" i="5"/>
  <c r="D44" i="1"/>
  <c r="D42" i="1"/>
  <c r="D49" i="1" s="1"/>
  <c r="D36" i="1"/>
  <c r="D40" i="1"/>
</calcChain>
</file>

<file path=xl/sharedStrings.xml><?xml version="1.0" encoding="utf-8"?>
<sst xmlns="http://schemas.openxmlformats.org/spreadsheetml/2006/main" count="388" uniqueCount="102">
  <si>
    <t>PROJECT DESCRIPTION:</t>
  </si>
  <si>
    <t>TIP NUMBER:</t>
  </si>
  <si>
    <t>DATE PREPARED:</t>
  </si>
  <si>
    <t>PREPARED BY:</t>
  </si>
  <si>
    <t>ARCH. &amp;</t>
  </si>
  <si>
    <t>HISTORIC</t>
  </si>
  <si>
    <t>SUB-</t>
  </si>
  <si>
    <t>SPEC.</t>
  </si>
  <si>
    <t>TOTAL</t>
  </si>
  <si>
    <t>TASK DESCRIPTION</t>
  </si>
  <si>
    <t>SPVR.</t>
  </si>
  <si>
    <t>(ARCH-2)</t>
  </si>
  <si>
    <t>(HPRS-2)</t>
  </si>
  <si>
    <t>MEETINGS &amp; PUBLIC INVOLVEMENT</t>
  </si>
  <si>
    <t>RATES PER DAY:</t>
  </si>
  <si>
    <t>PAYROLL BURDEN:</t>
  </si>
  <si>
    <t>TOTAL WORKDAYS:</t>
  </si>
  <si>
    <t>TOTAL PAYROLL BURDEN:</t>
  </si>
  <si>
    <t>SUBTOTAL:</t>
  </si>
  <si>
    <t>COMPARATIVE FEE @ 9%:</t>
  </si>
  <si>
    <t>TOTAL:</t>
  </si>
  <si>
    <t>DIRECT EXPENSES:</t>
  </si>
  <si>
    <t>GRAND TOTAL:</t>
  </si>
  <si>
    <t>Travel:</t>
  </si>
  <si>
    <t>Trip(s) @</t>
  </si>
  <si>
    <t>miles @</t>
  </si>
  <si>
    <t>Parking:</t>
  </si>
  <si>
    <t>Per Diem:</t>
  </si>
  <si>
    <t>Reproduction:</t>
  </si>
  <si>
    <t>8 1/2 x 11 Copy(s) @</t>
  </si>
  <si>
    <t>Cover(s) @</t>
  </si>
  <si>
    <t>Binder(s) @</t>
  </si>
  <si>
    <t>Color Copy(s) @</t>
  </si>
  <si>
    <t>Blueline(s) @</t>
  </si>
  <si>
    <t>Maps &amp; Documents:</t>
  </si>
  <si>
    <t>Subtotal</t>
  </si>
  <si>
    <t>11 x 17 Copy(s) @</t>
  </si>
  <si>
    <t>County Tax Maps:</t>
  </si>
  <si>
    <t>Map(s) @</t>
  </si>
  <si>
    <t>USGS Maps:</t>
  </si>
  <si>
    <t>8 1/2 X 11 Copy(s) @</t>
  </si>
  <si>
    <t xml:space="preserve"> </t>
  </si>
  <si>
    <t>Mylar Sepia(s) @</t>
  </si>
  <si>
    <t>Cross-Sections Sheet(s)</t>
  </si>
  <si>
    <t>Enlarge Quad Map(s)</t>
  </si>
  <si>
    <t>Workshop Handouts</t>
  </si>
  <si>
    <t xml:space="preserve">  - Reproduction</t>
  </si>
  <si>
    <t>8 1/2 x 11 Page(s) @</t>
  </si>
  <si>
    <t>Handouts</t>
  </si>
  <si>
    <t>11 x 17 Page(s) @</t>
  </si>
  <si>
    <t>Presentation Materials:</t>
  </si>
  <si>
    <t xml:space="preserve">  - Public Officials Meetings:</t>
  </si>
  <si>
    <t>Meeting(s) @</t>
  </si>
  <si>
    <t xml:space="preserve">  - Public Workshops:</t>
  </si>
  <si>
    <t>Workshop(s) @</t>
  </si>
  <si>
    <t xml:space="preserve">  - Slide Presentation:</t>
  </si>
  <si>
    <t>Presentation @</t>
  </si>
  <si>
    <t>Mailing Labels:</t>
  </si>
  <si>
    <t>Box(s) @</t>
  </si>
  <si>
    <t>Postage:</t>
  </si>
  <si>
    <t>copies @</t>
  </si>
  <si>
    <t>SUBCONSULTANT FEES:</t>
  </si>
  <si>
    <t>Environmental Document</t>
  </si>
  <si>
    <t>Design</t>
  </si>
  <si>
    <t>Technical Reports</t>
  </si>
  <si>
    <t>Breakfast</t>
  </si>
  <si>
    <t>Lunch</t>
  </si>
  <si>
    <t>Dinner</t>
  </si>
  <si>
    <t>Lodging</t>
  </si>
  <si>
    <t>Sedan</t>
  </si>
  <si>
    <t>Carry All</t>
  </si>
  <si>
    <t>Car Rental</t>
  </si>
  <si>
    <t>days @</t>
  </si>
  <si>
    <t>Gas for Car Rental</t>
  </si>
  <si>
    <t>Lodging (including taxes)</t>
  </si>
  <si>
    <t>8 1/2 x 11 B/W Copies @</t>
  </si>
  <si>
    <t>11 x 17 B/W Copies @</t>
  </si>
  <si>
    <t>11 x 17 Color Copies @</t>
  </si>
  <si>
    <t>8 1/2 x 11 Color Copies @</t>
  </si>
  <si>
    <t>General Project Work</t>
  </si>
  <si>
    <t>GENERAL OVERHEAD @ 000.00 %:</t>
  </si>
  <si>
    <t>Instructions: Fill out Green Cells Only</t>
  </si>
  <si>
    <t>TOTAL WORKDAYS (8) hour days</t>
  </si>
  <si>
    <t>FACILITIES COST OF CAPITAL @ 0.00%</t>
  </si>
  <si>
    <t>HOURLY SALARY RATES:</t>
  </si>
  <si>
    <t>WBS NUMBER:</t>
  </si>
  <si>
    <t>Add Last Names above Classifications</t>
  </si>
  <si>
    <t>Miscellaneuos</t>
  </si>
  <si>
    <t>Description</t>
  </si>
  <si>
    <t>Quantity</t>
  </si>
  <si>
    <t>Price</t>
  </si>
  <si>
    <t>Version:</t>
  </si>
  <si>
    <t>HISTORIC ARCHITECTURE MANDAY ESTIMATE</t>
  </si>
  <si>
    <t>HISTORIC ARCHITECTURE  DIRECT EXPENSES</t>
  </si>
  <si>
    <t>PRIME TOTAL SALARY:</t>
  </si>
  <si>
    <t>PRIM TOTAL DIRECTS:</t>
  </si>
  <si>
    <t>PRIME TOTAL COSTS:</t>
  </si>
  <si>
    <t>SUB TOTAL SALARY:</t>
  </si>
  <si>
    <t>SUB TOTAL DIRECTS:</t>
  </si>
  <si>
    <t>SUB TOTAL COSTS:</t>
  </si>
  <si>
    <t>FIRM NAME:</t>
  </si>
  <si>
    <t>2026.01.22 JDH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</si>
</sst>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164" formatCode="&quot;$&quot;#,##0.000_);\(&quot;$&quot;#,##0.000\)"/>
    <numFmt numFmtId="165" formatCode="[$-409]mmmm\ d\,\ yyyy;@"/>
    <numFmt numFmtId="166" formatCode="0.0000%"/>
  </numFmts>
  <fonts count="21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sz val="8"/>
      <name val="Arial"/>
      <family val="2"/>
    </font>
    <font>
      <sz val="7"/>
      <name val="Times New Roman"/>
      <family val="1"/>
    </font>
    <font>
      <b/>
      <sz val="7"/>
      <name val="Times New Roman"/>
      <family val="1"/>
    </font>
    <font>
      <b/>
      <sz val="12"/>
      <name val="Times New Roman"/>
      <family val="1"/>
    </font>
    <font>
      <u/>
      <sz val="7"/>
      <name val="Times New Roman"/>
      <family val="1"/>
    </font>
    <font>
      <sz val="10"/>
      <name val="Times New Roman"/>
      <family val="1"/>
    </font>
    <font>
      <sz val="7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i/>
      <sz val="7"/>
      <name val="Times New Roman"/>
      <family val="1"/>
    </font>
    <font>
      <b/>
      <sz val="7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sz val="7"/>
      <color rgb="FFFF0000"/>
      <name val="Times New Roman"/>
      <family val="1"/>
    </font>
    <font>
      <b/>
      <sz val="10"/>
      <color rgb="FF9A0000"/>
      <name val="Arial"/>
      <family val="2"/>
    </font>
    <font>
      <b/>
      <sz val="7"/>
      <color rgb="FFA2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4" fillId="0" borderId="1" xfId="0" applyFont="1" applyBorder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center"/>
      <protection locked="0"/>
    </xf>
    <xf numFmtId="7" fontId="4" fillId="3" borderId="2" xfId="0" applyNumberFormat="1" applyFont="1" applyFill="1" applyBorder="1" applyProtection="1">
      <protection locked="0"/>
    </xf>
    <xf numFmtId="0" fontId="4" fillId="0" borderId="3" xfId="0" applyFont="1" applyBorder="1"/>
    <xf numFmtId="0" fontId="4" fillId="0" borderId="0" xfId="0" applyFont="1"/>
    <xf numFmtId="0" fontId="4" fillId="0" borderId="4" xfId="0" applyFont="1" applyBorder="1"/>
    <xf numFmtId="0" fontId="5" fillId="0" borderId="5" xfId="0" applyFont="1" applyBorder="1" applyAlignment="1">
      <alignment horizontal="right"/>
    </xf>
    <xf numFmtId="0" fontId="14" fillId="0" borderId="0" xfId="0" applyFont="1"/>
    <xf numFmtId="0" fontId="0" fillId="0" borderId="4" xfId="0" applyBorder="1"/>
    <xf numFmtId="14" fontId="4" fillId="0" borderId="0" xfId="0" applyNumberFormat="1" applyFont="1"/>
    <xf numFmtId="0" fontId="5" fillId="0" borderId="6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2" xfId="0" applyFont="1" applyBorder="1"/>
    <xf numFmtId="7" fontId="4" fillId="0" borderId="3" xfId="0" applyNumberFormat="1" applyFont="1" applyBorder="1"/>
    <xf numFmtId="7" fontId="4" fillId="0" borderId="7" xfId="0" applyNumberFormat="1" applyFont="1" applyBorder="1"/>
    <xf numFmtId="0" fontId="4" fillId="0" borderId="3" xfId="0" applyFont="1" applyBorder="1" applyAlignment="1">
      <alignment horizontal="right"/>
    </xf>
    <xf numFmtId="0" fontId="4" fillId="0" borderId="1" xfId="0" applyFont="1" applyBorder="1" applyAlignment="1">
      <alignment horizontal="center"/>
    </xf>
    <xf numFmtId="0" fontId="13" fillId="0" borderId="3" xfId="0" applyFont="1" applyBorder="1"/>
    <xf numFmtId="7" fontId="4" fillId="0" borderId="0" xfId="0" applyNumberFormat="1" applyFont="1" applyAlignment="1">
      <alignment horizontal="right"/>
    </xf>
    <xf numFmtId="7" fontId="4" fillId="0" borderId="3" xfId="0" applyNumberFormat="1" applyFont="1" applyBorder="1" applyAlignment="1">
      <alignment horizontal="right"/>
    </xf>
    <xf numFmtId="0" fontId="4" fillId="0" borderId="11" xfId="0" applyFont="1" applyBorder="1"/>
    <xf numFmtId="0" fontId="0" fillId="0" borderId="6" xfId="0" applyBorder="1"/>
    <xf numFmtId="0" fontId="4" fillId="0" borderId="12" xfId="0" applyFont="1" applyBorder="1"/>
    <xf numFmtId="0" fontId="4" fillId="0" borderId="13" xfId="0" applyFont="1" applyBorder="1"/>
    <xf numFmtId="0" fontId="8" fillId="0" borderId="12" xfId="0" applyFont="1" applyBorder="1" applyAlignment="1">
      <alignment horizontal="right"/>
    </xf>
    <xf numFmtId="0" fontId="4" fillId="0" borderId="6" xfId="0" applyFont="1" applyBorder="1"/>
    <xf numFmtId="7" fontId="8" fillId="0" borderId="1" xfId="0" applyNumberFormat="1" applyFont="1" applyBorder="1"/>
    <xf numFmtId="0" fontId="8" fillId="0" borderId="0" xfId="0" applyFont="1" applyAlignment="1">
      <alignment horizontal="right"/>
    </xf>
    <xf numFmtId="7" fontId="8" fillId="0" borderId="7" xfId="0" applyNumberFormat="1" applyFont="1" applyBorder="1"/>
    <xf numFmtId="7" fontId="7" fillId="0" borderId="7" xfId="0" applyNumberFormat="1" applyFont="1" applyBorder="1"/>
    <xf numFmtId="0" fontId="0" fillId="0" borderId="2" xfId="0" applyBorder="1"/>
    <xf numFmtId="7" fontId="4" fillId="0" borderId="0" xfId="0" applyNumberFormat="1" applyFont="1"/>
    <xf numFmtId="0" fontId="8" fillId="0" borderId="12" xfId="0" applyFont="1" applyBorder="1"/>
    <xf numFmtId="7" fontId="8" fillId="0" borderId="11" xfId="0" applyNumberFormat="1" applyFont="1" applyBorder="1"/>
    <xf numFmtId="0" fontId="0" fillId="0" borderId="7" xfId="0" applyBorder="1"/>
    <xf numFmtId="1" fontId="4" fillId="0" borderId="0" xfId="0" applyNumberFormat="1" applyFont="1" applyAlignment="1">
      <alignment horizontal="right"/>
    </xf>
    <xf numFmtId="0" fontId="9" fillId="0" borderId="4" xfId="0" applyFont="1" applyBorder="1"/>
    <xf numFmtId="0" fontId="4" fillId="0" borderId="3" xfId="0" applyFont="1" applyBorder="1" applyAlignment="1">
      <alignment horizontal="center"/>
    </xf>
    <xf numFmtId="0" fontId="8" fillId="0" borderId="0" xfId="0" applyFont="1"/>
    <xf numFmtId="0" fontId="8" fillId="0" borderId="13" xfId="0" applyFont="1" applyBorder="1" applyAlignment="1">
      <alignment horizontal="right"/>
    </xf>
    <xf numFmtId="0" fontId="10" fillId="0" borderId="0" xfId="0" applyFont="1"/>
    <xf numFmtId="7" fontId="6" fillId="0" borderId="14" xfId="0" applyNumberFormat="1" applyFont="1" applyBorder="1"/>
    <xf numFmtId="0" fontId="15" fillId="0" borderId="0" xfId="0" applyFont="1" applyAlignment="1">
      <alignment vertical="center"/>
    </xf>
    <xf numFmtId="0" fontId="4" fillId="0" borderId="1" xfId="0" applyFont="1" applyBorder="1"/>
    <xf numFmtId="0" fontId="2" fillId="0" borderId="0" xfId="0" applyFont="1"/>
    <xf numFmtId="0" fontId="4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15" xfId="0" applyFont="1" applyBorder="1" applyAlignment="1">
      <alignment horizontal="right"/>
    </xf>
    <xf numFmtId="2" fontId="4" fillId="0" borderId="16" xfId="0" applyNumberFormat="1" applyFont="1" applyBorder="1"/>
    <xf numFmtId="2" fontId="12" fillId="2" borderId="16" xfId="0" applyNumberFormat="1" applyFont="1" applyFill="1" applyBorder="1"/>
    <xf numFmtId="0" fontId="5" fillId="0" borderId="17" xfId="0" applyFont="1" applyBorder="1" applyAlignment="1">
      <alignment horizontal="right"/>
    </xf>
    <xf numFmtId="2" fontId="12" fillId="2" borderId="0" xfId="0" applyNumberFormat="1" applyFont="1" applyFill="1"/>
    <xf numFmtId="7" fontId="4" fillId="0" borderId="1" xfId="0" applyNumberFormat="1" applyFont="1" applyBorder="1"/>
    <xf numFmtId="7" fontId="12" fillId="0" borderId="0" xfId="0" applyNumberFormat="1" applyFont="1"/>
    <xf numFmtId="2" fontId="12" fillId="0" borderId="0" xfId="0" applyNumberFormat="1" applyFont="1"/>
    <xf numFmtId="2" fontId="11" fillId="0" borderId="1" xfId="0" applyNumberFormat="1" applyFont="1" applyBorder="1"/>
    <xf numFmtId="7" fontId="5" fillId="0" borderId="1" xfId="0" applyNumberFormat="1" applyFont="1" applyBorder="1"/>
    <xf numFmtId="0" fontId="3" fillId="0" borderId="0" xfId="0" applyFont="1"/>
    <xf numFmtId="0" fontId="1" fillId="4" borderId="18" xfId="0" applyFont="1" applyFill="1" applyBorder="1"/>
    <xf numFmtId="0" fontId="0" fillId="4" borderId="19" xfId="0" applyFill="1" applyBorder="1"/>
    <xf numFmtId="0" fontId="1" fillId="4" borderId="20" xfId="0" applyFont="1" applyFill="1" applyBorder="1" applyAlignment="1">
      <alignment horizontal="right"/>
    </xf>
    <xf numFmtId="0" fontId="4" fillId="4" borderId="20" xfId="0" applyFont="1" applyFill="1" applyBorder="1" applyAlignment="1">
      <alignment horizontal="right"/>
    </xf>
    <xf numFmtId="0" fontId="4" fillId="4" borderId="21" xfId="0" applyFont="1" applyFill="1" applyBorder="1"/>
    <xf numFmtId="0" fontId="0" fillId="0" borderId="15" xfId="0" applyBorder="1" applyAlignment="1">
      <alignment horizontal="right"/>
    </xf>
    <xf numFmtId="7" fontId="4" fillId="0" borderId="2" xfId="0" applyNumberFormat="1" applyFont="1" applyBorder="1"/>
    <xf numFmtId="7" fontId="4" fillId="0" borderId="15" xfId="0" applyNumberFormat="1" applyFont="1" applyBorder="1"/>
    <xf numFmtId="7" fontId="4" fillId="0" borderId="16" xfId="0" applyNumberFormat="1" applyFont="1" applyBorder="1"/>
    <xf numFmtId="164" fontId="18" fillId="0" borderId="0" xfId="0" applyNumberFormat="1" applyFont="1"/>
    <xf numFmtId="7" fontId="18" fillId="0" borderId="0" xfId="0" applyNumberFormat="1" applyFont="1"/>
    <xf numFmtId="164" fontId="4" fillId="0" borderId="3" xfId="0" applyNumberFormat="1" applyFont="1" applyBorder="1"/>
    <xf numFmtId="0" fontId="14" fillId="0" borderId="5" xfId="0" applyFont="1" applyBorder="1"/>
    <xf numFmtId="0" fontId="4" fillId="5" borderId="2" xfId="0" applyFont="1" applyFill="1" applyBorder="1" applyAlignment="1" applyProtection="1">
      <alignment horizontal="center"/>
      <protection locked="0"/>
    </xf>
    <xf numFmtId="0" fontId="4" fillId="5" borderId="7" xfId="0" applyFont="1" applyFill="1" applyBorder="1" applyAlignment="1" applyProtection="1">
      <alignment horizontal="center"/>
      <protection locked="0"/>
    </xf>
    <xf numFmtId="0" fontId="4" fillId="5" borderId="11" xfId="0" applyFont="1" applyFill="1" applyBorder="1" applyAlignment="1" applyProtection="1">
      <alignment horizontal="center"/>
      <protection locked="0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4" fillId="0" borderId="15" xfId="0" applyFont="1" applyBorder="1" applyAlignment="1" applyProtection="1">
      <alignment horizontal="left"/>
      <protection locked="0"/>
    </xf>
    <xf numFmtId="0" fontId="5" fillId="0" borderId="12" xfId="0" applyFont="1" applyBorder="1" applyAlignment="1">
      <alignment horizontal="center"/>
    </xf>
    <xf numFmtId="0" fontId="0" fillId="0" borderId="12" xfId="0" applyBorder="1"/>
    <xf numFmtId="0" fontId="0" fillId="0" borderId="15" xfId="0" applyBorder="1"/>
    <xf numFmtId="0" fontId="0" fillId="0" borderId="17" xfId="0" applyBorder="1"/>
    <xf numFmtId="165" fontId="4" fillId="0" borderId="15" xfId="0" applyNumberFormat="1" applyFont="1" applyBorder="1" applyAlignment="1" applyProtection="1">
      <alignment horizontal="left"/>
      <protection locked="0"/>
    </xf>
    <xf numFmtId="0" fontId="4" fillId="0" borderId="17" xfId="0" applyFont="1" applyBorder="1" applyAlignment="1" applyProtection="1">
      <alignment horizontal="left"/>
      <protection locked="0"/>
    </xf>
    <xf numFmtId="0" fontId="5" fillId="0" borderId="5" xfId="0" applyFont="1" applyBorder="1" applyAlignment="1">
      <alignment horizontal="right"/>
    </xf>
    <xf numFmtId="0" fontId="5" fillId="0" borderId="15" xfId="0" applyFont="1" applyBorder="1" applyAlignment="1">
      <alignment horizontal="right"/>
    </xf>
    <xf numFmtId="0" fontId="5" fillId="0" borderId="17" xfId="0" applyFont="1" applyBorder="1" applyAlignment="1">
      <alignment horizontal="right"/>
    </xf>
    <xf numFmtId="0" fontId="0" fillId="0" borderId="17" xfId="0" applyBorder="1" applyAlignment="1">
      <alignment horizontal="right"/>
    </xf>
    <xf numFmtId="0" fontId="17" fillId="0" borderId="0" xfId="0" applyFont="1" applyAlignment="1">
      <alignment horizontal="center" vertical="center"/>
    </xf>
    <xf numFmtId="0" fontId="4" fillId="0" borderId="15" xfId="0" applyFont="1" applyBorder="1" applyAlignment="1" applyProtection="1">
      <alignment horizontal="left"/>
      <protection locked="0"/>
    </xf>
    <xf numFmtId="0" fontId="4" fillId="0" borderId="17" xfId="0" applyFont="1" applyBorder="1" applyAlignment="1" applyProtection="1">
      <alignment horizontal="left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12" xfId="0" applyFont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15" xfId="0" applyFont="1" applyBorder="1" applyAlignment="1" applyProtection="1">
      <alignment horizontal="center"/>
      <protection locked="0"/>
    </xf>
    <xf numFmtId="0" fontId="4" fillId="0" borderId="22" xfId="0" applyFont="1" applyBorder="1" applyAlignment="1" applyProtection="1">
      <alignment horizontal="center"/>
      <protection locked="0"/>
    </xf>
    <xf numFmtId="0" fontId="4" fillId="0" borderId="23" xfId="0" applyFont="1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15" xfId="0" applyBorder="1" applyAlignment="1">
      <alignment horizontal="right"/>
    </xf>
    <xf numFmtId="0" fontId="4" fillId="0" borderId="15" xfId="0" applyFont="1" applyBorder="1" applyAlignment="1">
      <alignment horizontal="left"/>
    </xf>
    <xf numFmtId="0" fontId="16" fillId="0" borderId="17" xfId="0" applyFont="1" applyBorder="1" applyAlignment="1">
      <alignment horizontal="left"/>
    </xf>
    <xf numFmtId="165" fontId="4" fillId="0" borderId="15" xfId="0" applyNumberFormat="1" applyFont="1" applyBorder="1" applyAlignment="1">
      <alignment horizontal="left"/>
    </xf>
    <xf numFmtId="165" fontId="16" fillId="0" borderId="17" xfId="0" applyNumberFormat="1" applyFont="1" applyBorder="1" applyAlignment="1">
      <alignment horizontal="left"/>
    </xf>
    <xf numFmtId="0" fontId="17" fillId="0" borderId="8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9" fillId="4" borderId="18" xfId="0" applyFont="1" applyFill="1" applyBorder="1"/>
    <xf numFmtId="164" fontId="20" fillId="0" borderId="3" xfId="0" applyNumberFormat="1" applyFont="1" applyBorder="1"/>
    <xf numFmtId="0" fontId="4" fillId="0" borderId="4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1" xfId="0" applyFont="1" applyBorder="1" applyAlignment="1" applyProtection="1">
      <alignment horizontal="center"/>
      <protection locked="0"/>
    </xf>
    <xf numFmtId="7" fontId="4" fillId="0" borderId="17" xfId="0" applyNumberFormat="1" applyFont="1" applyBorder="1"/>
    <xf numFmtId="0" fontId="5" fillId="0" borderId="8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0" fontId="5" fillId="0" borderId="10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0" fillId="0" borderId="13" xfId="0" applyBorder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12" xfId="0" applyFont="1" applyBorder="1" applyAlignment="1">
      <alignment horizontal="right"/>
    </xf>
    <xf numFmtId="0" fontId="5" fillId="0" borderId="13" xfId="0" applyFont="1" applyBorder="1" applyAlignment="1">
      <alignment horizontal="right"/>
    </xf>
    <xf numFmtId="7" fontId="5" fillId="0" borderId="17" xfId="0" applyNumberFormat="1" applyFont="1" applyBorder="1"/>
    <xf numFmtId="0" fontId="5" fillId="0" borderId="3" xfId="0" applyFont="1" applyBorder="1" applyAlignment="1">
      <alignment horizontal="right"/>
    </xf>
    <xf numFmtId="0" fontId="5" fillId="0" borderId="4" xfId="0" applyFont="1" applyBorder="1" applyAlignment="1">
      <alignment horizontal="right"/>
    </xf>
    <xf numFmtId="10" fontId="5" fillId="0" borderId="11" xfId="0" applyNumberFormat="1" applyFont="1" applyBorder="1" applyAlignment="1" applyProtection="1">
      <alignment horizontal="center"/>
      <protection locked="0"/>
    </xf>
    <xf numFmtId="0" fontId="0" fillId="0" borderId="10" xfId="0" applyBorder="1" applyAlignment="1">
      <alignment horizontal="right"/>
    </xf>
    <xf numFmtId="166" fontId="5" fillId="0" borderId="2" xfId="0" applyNumberFormat="1" applyFont="1" applyBorder="1" applyAlignment="1" applyProtection="1">
      <alignment horizontal="center"/>
      <protection locked="0"/>
    </xf>
    <xf numFmtId="0" fontId="5" fillId="0" borderId="8" xfId="0" applyFont="1" applyBorder="1" applyAlignment="1">
      <alignment horizontal="right"/>
    </xf>
    <xf numFmtId="7" fontId="5" fillId="0" borderId="25" xfId="0" applyNumberFormat="1" applyFont="1" applyBorder="1"/>
    <xf numFmtId="0" fontId="5" fillId="0" borderId="3" xfId="0" applyFont="1" applyBorder="1" applyAlignment="1">
      <alignment horizontal="left" vertical="center"/>
    </xf>
    <xf numFmtId="0" fontId="14" fillId="0" borderId="15" xfId="0" applyFont="1" applyBorder="1"/>
    <xf numFmtId="0" fontId="4" fillId="0" borderId="5" xfId="0" applyFont="1" applyBorder="1" applyAlignment="1" applyProtection="1">
      <alignment horizontal="left"/>
      <protection locked="0"/>
    </xf>
    <xf numFmtId="165" fontId="4" fillId="0" borderId="5" xfId="0" applyNumberFormat="1" applyFont="1" applyBorder="1" applyAlignment="1" applyProtection="1">
      <alignment horizontal="left"/>
      <protection locked="0"/>
    </xf>
    <xf numFmtId="0" fontId="5" fillId="0" borderId="12" xfId="0" applyFont="1" applyBorder="1" applyAlignment="1">
      <alignment horizontal="left"/>
    </xf>
    <xf numFmtId="7" fontId="4" fillId="0" borderId="25" xfId="0" applyNumberFormat="1" applyFont="1" applyBorder="1"/>
    <xf numFmtId="0" fontId="4" fillId="0" borderId="7" xfId="0" applyFont="1" applyBorder="1" applyAlignment="1" applyProtection="1">
      <alignment horizontal="center"/>
      <protection locked="0"/>
    </xf>
    <xf numFmtId="10" fontId="5" fillId="0" borderId="2" xfId="0" applyNumberFormat="1" applyFont="1" applyBorder="1" applyAlignment="1" applyProtection="1">
      <alignment horizontal="center"/>
      <protection locked="0"/>
    </xf>
  </cellXfs>
  <cellStyles count="1">
    <cellStyle name="Normal" xfId="0" builtinId="0"/>
  </cellStyles>
  <dxfs count="60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Relationship Id="rId14" Type="http://schemas.openxmlformats.org/officeDocument/2006/relationships/customXml" Target="../customXml/item6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1565F-2B3E-46E8-990F-F381AEA8399D}">
  <sheetPr codeName="Sheet1">
    <pageSetUpPr fitToPage="1"/>
  </sheetPr>
  <dimension ref="A1:FM1682"/>
  <sheetViews>
    <sheetView showGridLines="0" showZeros="0" tabSelected="1" zoomScaleNormal="100" zoomScaleSheetLayoutView="100" workbookViewId="0">
      <selection activeCell="B4" sqref="B4"/>
    </sheetView>
  </sheetViews>
  <sheetFormatPr defaultRowHeight="13.2" x14ac:dyDescent="0.25"/>
  <cols>
    <col min="1" max="1" width="23.88671875" customWidth="1"/>
    <col min="2" max="2" width="20.6640625" customWidth="1"/>
    <col min="3" max="3" width="13" customWidth="1"/>
    <col min="4" max="4" width="10.88671875" bestFit="1" customWidth="1"/>
    <col min="5" max="12" width="10.33203125" customWidth="1"/>
  </cols>
  <sheetData>
    <row r="1" spans="1:169" ht="23.4" customHeight="1" thickBot="1" x14ac:dyDescent="0.3">
      <c r="A1" s="47" t="s">
        <v>81</v>
      </c>
      <c r="B1" s="47"/>
      <c r="C1" s="98" t="s">
        <v>92</v>
      </c>
      <c r="D1" s="98"/>
      <c r="E1" s="98"/>
      <c r="F1" s="98"/>
      <c r="G1" s="98"/>
      <c r="H1" s="98"/>
      <c r="I1" s="98"/>
      <c r="J1" s="98"/>
      <c r="K1" s="98"/>
      <c r="L1" s="98"/>
    </row>
    <row r="2" spans="1:169" ht="13.8" thickBot="1" x14ac:dyDescent="0.3">
      <c r="A2" s="7" t="s">
        <v>1</v>
      </c>
      <c r="B2" s="141"/>
      <c r="C2" s="93"/>
      <c r="D2" s="140" t="s">
        <v>100</v>
      </c>
      <c r="E2" s="99"/>
      <c r="F2" s="99"/>
      <c r="G2" s="99"/>
      <c r="H2" s="100"/>
      <c r="J2" s="65" t="s">
        <v>91</v>
      </c>
      <c r="K2" s="117" t="s">
        <v>101</v>
      </c>
      <c r="L2" s="64"/>
    </row>
    <row r="3" spans="1:169" x14ac:dyDescent="0.25">
      <c r="A3" s="7" t="s">
        <v>0</v>
      </c>
      <c r="B3" s="141"/>
      <c r="C3" s="93"/>
      <c r="I3" s="5"/>
      <c r="J3" s="5"/>
      <c r="K3" s="5"/>
      <c r="L3" s="10"/>
    </row>
    <row r="4" spans="1:169" x14ac:dyDescent="0.25">
      <c r="A4" s="11" t="s">
        <v>3</v>
      </c>
      <c r="B4" s="141"/>
      <c r="C4" s="93"/>
      <c r="D4" s="95" t="s">
        <v>85</v>
      </c>
      <c r="E4" s="109"/>
      <c r="F4" s="105"/>
      <c r="G4" s="103"/>
      <c r="I4" s="5"/>
      <c r="J4" s="5"/>
      <c r="K4" s="5"/>
      <c r="L4" s="5"/>
    </row>
    <row r="5" spans="1:169" x14ac:dyDescent="0.25">
      <c r="A5" s="11" t="s">
        <v>2</v>
      </c>
      <c r="B5" s="142"/>
      <c r="C5" s="93"/>
      <c r="D5" s="88"/>
      <c r="E5" s="89"/>
      <c r="F5" s="89"/>
      <c r="G5" s="143" t="s">
        <v>86</v>
      </c>
      <c r="H5" s="90"/>
      <c r="I5" s="90"/>
      <c r="J5" s="90"/>
      <c r="K5" s="91"/>
      <c r="L5" s="48"/>
    </row>
    <row r="6" spans="1:169" s="49" customFormat="1" ht="14.4" customHeight="1" x14ac:dyDescent="0.2">
      <c r="A6" s="79"/>
      <c r="B6" s="80"/>
      <c r="C6" s="81"/>
      <c r="D6" s="1"/>
      <c r="E6" s="1"/>
      <c r="F6" s="1"/>
      <c r="G6" s="1"/>
      <c r="H6" s="1"/>
      <c r="I6" s="1"/>
      <c r="J6" s="1"/>
      <c r="K6" s="2"/>
      <c r="L6" s="21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</row>
    <row r="7" spans="1:169" s="49" customFormat="1" ht="12.75" customHeight="1" x14ac:dyDescent="0.2">
      <c r="A7" s="82"/>
      <c r="B7" s="83"/>
      <c r="C7" s="81"/>
      <c r="D7" s="76"/>
      <c r="E7" s="76"/>
      <c r="F7" s="76"/>
      <c r="G7" s="76"/>
      <c r="H7" s="76"/>
      <c r="I7" s="50"/>
      <c r="J7" s="42" t="s">
        <v>4</v>
      </c>
      <c r="K7" s="76"/>
      <c r="L7" s="119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</row>
    <row r="8" spans="1:169" s="49" customFormat="1" ht="10.199999999999999" customHeight="1" x14ac:dyDescent="0.2">
      <c r="A8" s="82"/>
      <c r="B8" s="139" t="s">
        <v>9</v>
      </c>
      <c r="C8" s="81"/>
      <c r="D8" s="77"/>
      <c r="E8" s="77"/>
      <c r="F8" s="77"/>
      <c r="G8" s="77"/>
      <c r="H8" s="77"/>
      <c r="I8" s="50" t="s">
        <v>4</v>
      </c>
      <c r="J8" s="42" t="s">
        <v>5</v>
      </c>
      <c r="K8" s="77"/>
      <c r="L8" s="119" t="s">
        <v>6</v>
      </c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</row>
    <row r="9" spans="1:169" s="49" customFormat="1" ht="10.199999999999999" customHeight="1" x14ac:dyDescent="0.2">
      <c r="A9" s="82"/>
      <c r="B9" s="83"/>
      <c r="C9" s="81"/>
      <c r="D9" s="77"/>
      <c r="E9" s="77"/>
      <c r="F9" s="77"/>
      <c r="G9" s="77"/>
      <c r="H9" s="77"/>
      <c r="I9" s="50" t="s">
        <v>5</v>
      </c>
      <c r="J9" s="42" t="s">
        <v>7</v>
      </c>
      <c r="K9" s="77"/>
      <c r="L9" s="119" t="s">
        <v>8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</row>
    <row r="10" spans="1:169" s="49" customFormat="1" ht="13.2" customHeight="1" x14ac:dyDescent="0.25">
      <c r="A10" s="82"/>
      <c r="B10" s="83"/>
      <c r="C10" s="81"/>
      <c r="D10" s="77"/>
      <c r="E10" s="77"/>
      <c r="F10" s="77"/>
      <c r="G10" s="77"/>
      <c r="H10" s="77"/>
      <c r="I10" s="50" t="s">
        <v>10</v>
      </c>
      <c r="J10" s="42" t="s">
        <v>11</v>
      </c>
      <c r="K10" s="77"/>
      <c r="L10" s="9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</row>
    <row r="11" spans="1:169" s="49" customFormat="1" ht="10.199999999999999" customHeight="1" x14ac:dyDescent="0.2">
      <c r="A11" s="84"/>
      <c r="B11" s="85"/>
      <c r="C11" s="86"/>
      <c r="D11" s="78"/>
      <c r="E11" s="78"/>
      <c r="F11" s="78"/>
      <c r="G11" s="78"/>
      <c r="H11" s="78"/>
      <c r="I11" s="50"/>
      <c r="J11" s="42" t="s">
        <v>12</v>
      </c>
      <c r="K11" s="78"/>
      <c r="L11" s="120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</row>
    <row r="12" spans="1:169" s="49" customFormat="1" ht="13.2" customHeight="1" x14ac:dyDescent="0.25">
      <c r="A12" s="101"/>
      <c r="B12" s="102"/>
      <c r="C12" s="103"/>
      <c r="D12" s="1"/>
      <c r="E12" s="1"/>
      <c r="F12" s="1"/>
      <c r="G12" s="1"/>
      <c r="H12" s="1"/>
      <c r="I12" s="1"/>
      <c r="J12" s="1"/>
      <c r="K12" s="121"/>
      <c r="L12" s="21">
        <f>SUM(D12:K12)</f>
        <v>0</v>
      </c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</row>
    <row r="13" spans="1:169" s="49" customFormat="1" x14ac:dyDescent="0.25">
      <c r="A13" s="104"/>
      <c r="B13" s="105"/>
      <c r="C13" s="103"/>
      <c r="D13" s="1"/>
      <c r="E13" s="1"/>
      <c r="F13" s="1"/>
      <c r="G13" s="1"/>
      <c r="H13" s="1"/>
      <c r="I13" s="1"/>
      <c r="J13" s="1"/>
      <c r="K13" s="1"/>
      <c r="L13" s="21">
        <f t="shared" ref="L13:L22" si="0">SUM(D13:K13)</f>
        <v>0</v>
      </c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</row>
    <row r="14" spans="1:169" s="49" customFormat="1" x14ac:dyDescent="0.25">
      <c r="A14" s="104"/>
      <c r="B14" s="105"/>
      <c r="C14" s="103"/>
      <c r="D14" s="1"/>
      <c r="E14" s="1"/>
      <c r="F14" s="1"/>
      <c r="G14" s="1"/>
      <c r="H14" s="1"/>
      <c r="I14" s="1"/>
      <c r="J14" s="1"/>
      <c r="K14" s="1"/>
      <c r="L14" s="21">
        <f t="shared" si="0"/>
        <v>0</v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</row>
    <row r="15" spans="1:169" s="49" customFormat="1" x14ac:dyDescent="0.25">
      <c r="A15" s="104"/>
      <c r="B15" s="105"/>
      <c r="C15" s="103"/>
      <c r="D15" s="1"/>
      <c r="E15" s="1"/>
      <c r="F15" s="1"/>
      <c r="G15" s="1"/>
      <c r="H15" s="1"/>
      <c r="I15" s="1"/>
      <c r="J15" s="1"/>
      <c r="K15" s="1"/>
      <c r="L15" s="21">
        <f t="shared" si="0"/>
        <v>0</v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</row>
    <row r="16" spans="1:169" s="49" customFormat="1" x14ac:dyDescent="0.25">
      <c r="A16" s="104"/>
      <c r="B16" s="105"/>
      <c r="C16" s="103"/>
      <c r="D16" s="1"/>
      <c r="E16" s="1"/>
      <c r="F16" s="1"/>
      <c r="G16" s="1"/>
      <c r="H16" s="1"/>
      <c r="I16" s="1"/>
      <c r="J16" s="1"/>
      <c r="K16" s="1"/>
      <c r="L16" s="21">
        <f t="shared" si="0"/>
        <v>0</v>
      </c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</row>
    <row r="17" spans="1:169" s="49" customFormat="1" x14ac:dyDescent="0.25">
      <c r="A17" s="104"/>
      <c r="B17" s="105"/>
      <c r="C17" s="103"/>
      <c r="D17" s="1"/>
      <c r="E17" s="1"/>
      <c r="F17" s="1"/>
      <c r="G17" s="1"/>
      <c r="H17" s="1"/>
      <c r="I17" s="1"/>
      <c r="J17" s="1"/>
      <c r="K17" s="1"/>
      <c r="L17" s="21">
        <f t="shared" si="0"/>
        <v>0</v>
      </c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</row>
    <row r="18" spans="1:169" s="49" customFormat="1" x14ac:dyDescent="0.25">
      <c r="A18" s="104"/>
      <c r="B18" s="105"/>
      <c r="C18" s="103"/>
      <c r="D18" s="1"/>
      <c r="E18" s="1"/>
      <c r="F18" s="1"/>
      <c r="G18" s="1"/>
      <c r="H18" s="1"/>
      <c r="I18" s="1"/>
      <c r="J18" s="1"/>
      <c r="K18" s="1"/>
      <c r="L18" s="21">
        <f t="shared" si="0"/>
        <v>0</v>
      </c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</row>
    <row r="19" spans="1:169" s="49" customFormat="1" x14ac:dyDescent="0.25">
      <c r="A19" s="104"/>
      <c r="B19" s="105"/>
      <c r="C19" s="103"/>
      <c r="D19" s="1"/>
      <c r="E19" s="1"/>
      <c r="F19" s="1"/>
      <c r="G19" s="1"/>
      <c r="H19" s="1"/>
      <c r="I19" s="1"/>
      <c r="J19" s="1"/>
      <c r="K19" s="1"/>
      <c r="L19" s="21">
        <f t="shared" si="0"/>
        <v>0</v>
      </c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</row>
    <row r="20" spans="1:169" s="49" customFormat="1" x14ac:dyDescent="0.25">
      <c r="A20" s="104"/>
      <c r="B20" s="105"/>
      <c r="C20" s="103"/>
      <c r="D20" s="1"/>
      <c r="E20" s="1"/>
      <c r="F20" s="1"/>
      <c r="G20" s="1"/>
      <c r="H20" s="1"/>
      <c r="I20" s="1"/>
      <c r="J20" s="1"/>
      <c r="K20" s="1"/>
      <c r="L20" s="21">
        <f t="shared" si="0"/>
        <v>0</v>
      </c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</row>
    <row r="21" spans="1:169" s="49" customFormat="1" x14ac:dyDescent="0.25">
      <c r="A21" s="104"/>
      <c r="B21" s="105"/>
      <c r="C21" s="103"/>
      <c r="D21" s="1"/>
      <c r="E21" s="1"/>
      <c r="F21" s="1"/>
      <c r="G21" s="1"/>
      <c r="H21" s="1"/>
      <c r="I21" s="1"/>
      <c r="J21" s="1"/>
      <c r="K21" s="1"/>
      <c r="L21" s="21">
        <f t="shared" si="0"/>
        <v>0</v>
      </c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</row>
    <row r="22" spans="1:169" s="49" customFormat="1" ht="13.8" thickBot="1" x14ac:dyDescent="0.3">
      <c r="A22" s="106"/>
      <c r="B22" s="107"/>
      <c r="C22" s="108"/>
      <c r="D22" s="1"/>
      <c r="E22" s="1"/>
      <c r="F22" s="1"/>
      <c r="G22" s="1"/>
      <c r="H22" s="1"/>
      <c r="I22" s="1"/>
      <c r="J22" s="1"/>
      <c r="K22" s="1"/>
      <c r="L22" s="21">
        <f t="shared" si="0"/>
        <v>0</v>
      </c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</row>
    <row r="23" spans="1:169" s="49" customFormat="1" ht="13.8" thickTop="1" x14ac:dyDescent="0.25">
      <c r="A23" s="94" t="s">
        <v>82</v>
      </c>
      <c r="B23" s="95"/>
      <c r="C23" s="97"/>
      <c r="D23" s="53">
        <f t="shared" ref="D23:K23" si="1">SUM(D12:D22)</f>
        <v>0</v>
      </c>
      <c r="E23" s="53">
        <f t="shared" si="1"/>
        <v>0</v>
      </c>
      <c r="F23" s="53">
        <f t="shared" si="1"/>
        <v>0</v>
      </c>
      <c r="G23" s="53">
        <f t="shared" si="1"/>
        <v>0</v>
      </c>
      <c r="H23" s="53">
        <f t="shared" si="1"/>
        <v>0</v>
      </c>
      <c r="I23" s="53">
        <f t="shared" si="1"/>
        <v>0</v>
      </c>
      <c r="J23" s="53">
        <f t="shared" si="1"/>
        <v>0</v>
      </c>
      <c r="K23" s="53">
        <f t="shared" si="1"/>
        <v>0</v>
      </c>
      <c r="L23" s="54">
        <f>SUM(D23:K23)</f>
        <v>0</v>
      </c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</row>
    <row r="24" spans="1:169" s="49" customFormat="1" x14ac:dyDescent="0.25">
      <c r="A24" s="123"/>
      <c r="B24" s="124"/>
      <c r="C24" s="125" t="s">
        <v>84</v>
      </c>
      <c r="D24" s="1"/>
      <c r="E24" s="1"/>
      <c r="F24" s="1"/>
      <c r="G24" s="1"/>
      <c r="H24" s="1"/>
      <c r="I24" s="1"/>
      <c r="J24" s="1"/>
      <c r="K24" s="1"/>
      <c r="L24" s="56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</row>
    <row r="25" spans="1:169" s="49" customFormat="1" x14ac:dyDescent="0.25">
      <c r="A25" s="123"/>
      <c r="B25" s="124"/>
      <c r="C25" s="125" t="s">
        <v>14</v>
      </c>
      <c r="D25" s="122">
        <f>SUM(D24*8)</f>
        <v>0</v>
      </c>
      <c r="E25" s="57">
        <f t="shared" ref="E25:K25" si="2">SUM(E24*8)</f>
        <v>0</v>
      </c>
      <c r="F25" s="57">
        <f t="shared" si="2"/>
        <v>0</v>
      </c>
      <c r="G25" s="57">
        <f t="shared" si="2"/>
        <v>0</v>
      </c>
      <c r="H25" s="57">
        <f t="shared" si="2"/>
        <v>0</v>
      </c>
      <c r="I25" s="57">
        <f t="shared" si="2"/>
        <v>0</v>
      </c>
      <c r="J25" s="57">
        <f t="shared" si="2"/>
        <v>0</v>
      </c>
      <c r="K25" s="57">
        <f t="shared" si="2"/>
        <v>0</v>
      </c>
      <c r="L25" s="58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</row>
    <row r="26" spans="1:169" s="49" customFormat="1" x14ac:dyDescent="0.25">
      <c r="A26" s="7"/>
      <c r="B26" s="52"/>
      <c r="C26" s="55" t="s">
        <v>15</v>
      </c>
      <c r="D26" s="122">
        <f t="shared" ref="D26:K26" si="3">SUM(D23*D25)</f>
        <v>0</v>
      </c>
      <c r="E26" s="57">
        <f t="shared" si="3"/>
        <v>0</v>
      </c>
      <c r="F26" s="57">
        <f t="shared" si="3"/>
        <v>0</v>
      </c>
      <c r="G26" s="57">
        <f t="shared" si="3"/>
        <v>0</v>
      </c>
      <c r="H26" s="57">
        <f t="shared" si="3"/>
        <v>0</v>
      </c>
      <c r="I26" s="57">
        <f t="shared" si="3"/>
        <v>0</v>
      </c>
      <c r="J26" s="57">
        <f t="shared" si="3"/>
        <v>0</v>
      </c>
      <c r="K26" s="57">
        <f t="shared" si="3"/>
        <v>0</v>
      </c>
      <c r="L26" s="59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</row>
    <row r="27" spans="1:169" s="49" customFormat="1" x14ac:dyDescent="0.25">
      <c r="A27" s="132"/>
      <c r="B27" s="128"/>
      <c r="C27" s="133" t="s">
        <v>16</v>
      </c>
      <c r="D27" s="60">
        <f>SUM(D23:K23)</f>
        <v>0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</row>
    <row r="28" spans="1:169" s="49" customFormat="1" ht="13.2" customHeight="1" x14ac:dyDescent="0.2">
      <c r="A28" s="7"/>
      <c r="B28" s="52"/>
      <c r="C28" s="55" t="s">
        <v>17</v>
      </c>
      <c r="D28" s="131">
        <f>SUM(D26:K26)</f>
        <v>0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</row>
    <row r="29" spans="1:169" s="49" customFormat="1" x14ac:dyDescent="0.25">
      <c r="A29" s="126" t="s">
        <v>80</v>
      </c>
      <c r="B29" s="127"/>
      <c r="C29" s="134"/>
      <c r="D29" s="57">
        <f>SUM(D28*C29)</f>
        <v>0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</row>
    <row r="30" spans="1:169" s="49" customFormat="1" ht="13.2" customHeight="1" x14ac:dyDescent="0.2">
      <c r="A30" s="7"/>
      <c r="B30" s="52"/>
      <c r="C30" s="55" t="s">
        <v>18</v>
      </c>
      <c r="D30" s="61">
        <f>SUM(D29+D28)</f>
        <v>0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</row>
    <row r="31" spans="1:169" s="49" customFormat="1" ht="13.2" customHeight="1" x14ac:dyDescent="0.2">
      <c r="A31" s="7"/>
      <c r="B31" s="52"/>
      <c r="C31" s="7" t="s">
        <v>19</v>
      </c>
      <c r="D31" s="57" t="str">
        <f>IF(C29&lt;=0,"",SUM(D30*0.09))</f>
        <v/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</row>
    <row r="32" spans="1:169" s="49" customFormat="1" ht="13.2" customHeight="1" x14ac:dyDescent="0.25">
      <c r="A32" s="137" t="s">
        <v>83</v>
      </c>
      <c r="B32" s="135"/>
      <c r="C32" s="136"/>
      <c r="D32" s="57">
        <f>SUM(D28*C32)</f>
        <v>0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</row>
    <row r="33" spans="1:169" s="49" customFormat="1" ht="13.2" customHeight="1" x14ac:dyDescent="0.2">
      <c r="A33" s="123"/>
      <c r="B33" s="124"/>
      <c r="C33" s="125" t="s">
        <v>20</v>
      </c>
      <c r="D33" s="131">
        <f>SUM(D30:D32)</f>
        <v>0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</row>
    <row r="34" spans="1:169" s="49" customFormat="1" ht="13.2" customHeight="1" x14ac:dyDescent="0.2">
      <c r="A34" s="7"/>
      <c r="B34" s="52"/>
      <c r="C34" s="55" t="s">
        <v>21</v>
      </c>
      <c r="D34" s="122">
        <f>'HistArchPRIME-Expenses'!H121</f>
        <v>0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</row>
    <row r="35" spans="1:169" s="49" customFormat="1" ht="13.2" customHeight="1" thickBot="1" x14ac:dyDescent="0.25">
      <c r="A35" s="132"/>
      <c r="B35" s="128"/>
      <c r="C35" s="132" t="s">
        <v>61</v>
      </c>
      <c r="D35" s="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</row>
    <row r="36" spans="1:169" s="49" customFormat="1" ht="10.8" thickTop="1" x14ac:dyDescent="0.2">
      <c r="A36" s="7"/>
      <c r="B36" s="52"/>
      <c r="C36" s="55" t="s">
        <v>20</v>
      </c>
      <c r="D36" s="138">
        <f>SUM(D33:D35)</f>
        <v>0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</row>
    <row r="37" spans="1:169" s="49" customFormat="1" ht="10.199999999999999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</row>
    <row r="38" spans="1:169" s="49" customFormat="1" ht="10.199999999999999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</row>
    <row r="39" spans="1:169" s="49" customFormat="1" ht="10.199999999999999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</row>
    <row r="40" spans="1:169" s="49" customFormat="1" ht="13.2" customHeight="1" x14ac:dyDescent="0.25">
      <c r="A40" s="94" t="s">
        <v>94</v>
      </c>
      <c r="B40" s="95"/>
      <c r="C40" s="97"/>
      <c r="D40" s="57">
        <f>D33</f>
        <v>0</v>
      </c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</row>
    <row r="41" spans="1:169" s="49" customFormat="1" ht="13.2" customHeight="1" thickBot="1" x14ac:dyDescent="0.25">
      <c r="A41" s="7"/>
      <c r="B41" s="52"/>
      <c r="C41" s="55" t="s">
        <v>95</v>
      </c>
      <c r="D41" s="69">
        <f>D34</f>
        <v>0</v>
      </c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</row>
    <row r="42" spans="1:169" s="49" customFormat="1" ht="13.2" customHeight="1" thickTop="1" x14ac:dyDescent="0.2">
      <c r="A42" s="7"/>
      <c r="B42" s="52"/>
      <c r="C42" s="7" t="s">
        <v>96</v>
      </c>
      <c r="D42" s="71">
        <f>SUM(D33:D35)</f>
        <v>0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</row>
    <row r="43" spans="1:169" s="49" customFormat="1" ht="13.2" customHeight="1" x14ac:dyDescent="0.25">
      <c r="A43" s="52"/>
      <c r="B43" s="52"/>
      <c r="C43" s="68"/>
      <c r="D43" s="70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</row>
    <row r="44" spans="1:169" s="49" customFormat="1" ht="13.2" customHeight="1" x14ac:dyDescent="0.2">
      <c r="A44" s="7"/>
      <c r="B44" s="52"/>
      <c r="C44" s="7" t="s">
        <v>97</v>
      </c>
      <c r="D44" s="57">
        <f>'HistArchSUB-Salary'!D33</f>
        <v>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</row>
    <row r="45" spans="1:169" s="49" customFormat="1" ht="13.2" customHeight="1" thickBot="1" x14ac:dyDescent="0.25">
      <c r="A45" s="123"/>
      <c r="B45" s="124"/>
      <c r="C45" s="123" t="s">
        <v>98</v>
      </c>
      <c r="D45" s="69">
        <f>'HistArchSUB-Salary'!D34</f>
        <v>0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</row>
    <row r="46" spans="1:169" s="49" customFormat="1" ht="13.2" customHeight="1" thickTop="1" x14ac:dyDescent="0.2">
      <c r="A46" s="7"/>
      <c r="B46" s="52"/>
      <c r="C46" s="55" t="s">
        <v>99</v>
      </c>
      <c r="D46" s="144">
        <f>SUM('HistArchSUB-Salary'!D33:D35)</f>
        <v>0</v>
      </c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</row>
    <row r="47" spans="1:169" s="49" customFormat="1" ht="10.199999999999999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</row>
    <row r="48" spans="1:169" s="49" customFormat="1" ht="10.199999999999999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</row>
    <row r="49" spans="1:169" s="49" customFormat="1" ht="10.199999999999999" x14ac:dyDescent="0.2">
      <c r="A49" s="94" t="s">
        <v>22</v>
      </c>
      <c r="B49" s="95"/>
      <c r="C49" s="96"/>
      <c r="D49" s="61">
        <f>SUM(D42,D46)</f>
        <v>0</v>
      </c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</row>
    <row r="50" spans="1:169" s="49" customFormat="1" ht="10.199999999999999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</row>
    <row r="51" spans="1:169" s="49" customFormat="1" ht="10.199999999999999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</row>
    <row r="52" spans="1:169" s="49" customFormat="1" ht="10.199999999999999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</row>
    <row r="53" spans="1:169" s="49" customFormat="1" ht="10.199999999999999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</row>
    <row r="54" spans="1:169" s="49" customFormat="1" ht="10.199999999999999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</row>
    <row r="55" spans="1:169" s="49" customFormat="1" ht="10.199999999999999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</row>
    <row r="56" spans="1:169" s="49" customFormat="1" ht="10.199999999999999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</row>
    <row r="57" spans="1:169" s="49" customFormat="1" ht="10.199999999999999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</row>
    <row r="58" spans="1:169" s="49" customFormat="1" ht="10.199999999999999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</row>
    <row r="59" spans="1:169" s="49" customFormat="1" ht="10.199999999999999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</row>
    <row r="60" spans="1:169" s="49" customFormat="1" ht="10.199999999999999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</row>
    <row r="61" spans="1:169" s="49" customFormat="1" ht="10.199999999999999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</row>
    <row r="62" spans="1:169" s="49" customFormat="1" ht="10.199999999999999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</row>
    <row r="63" spans="1:169" s="49" customFormat="1" ht="10.199999999999999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</row>
    <row r="64" spans="1:169" s="49" customFormat="1" ht="10.199999999999999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</row>
    <row r="65" spans="1:169" s="49" customFormat="1" ht="10.199999999999999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</row>
    <row r="66" spans="1:169" s="49" customFormat="1" ht="10.199999999999999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</row>
    <row r="67" spans="1:169" s="49" customFormat="1" ht="10.199999999999999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</row>
    <row r="68" spans="1:169" s="49" customFormat="1" ht="10.199999999999999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</row>
    <row r="69" spans="1:169" s="49" customFormat="1" ht="10.199999999999999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</row>
    <row r="70" spans="1:169" s="49" customFormat="1" ht="10.199999999999999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</row>
    <row r="71" spans="1:169" s="49" customFormat="1" ht="10.199999999999999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</row>
    <row r="72" spans="1:169" s="49" customFormat="1" ht="10.199999999999999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</row>
    <row r="73" spans="1:169" s="49" customFormat="1" ht="10.199999999999999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</row>
    <row r="74" spans="1:169" s="49" customFormat="1" ht="10.199999999999999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</row>
    <row r="75" spans="1:169" s="49" customFormat="1" ht="10.199999999999999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</row>
    <row r="76" spans="1:169" s="49" customFormat="1" ht="10.199999999999999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</row>
    <row r="77" spans="1:169" s="49" customFormat="1" ht="10.199999999999999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</row>
    <row r="78" spans="1:169" s="49" customFormat="1" ht="10.199999999999999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</row>
    <row r="79" spans="1:169" s="49" customFormat="1" ht="10.199999999999999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</row>
    <row r="80" spans="1:169" s="49" customFormat="1" ht="10.199999999999999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</row>
    <row r="81" spans="1:169" s="49" customFormat="1" ht="10.199999999999999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</row>
    <row r="82" spans="1:169" s="49" customFormat="1" ht="10.199999999999999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</row>
    <row r="83" spans="1:169" s="49" customFormat="1" ht="10.199999999999999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</row>
    <row r="84" spans="1:169" s="49" customFormat="1" ht="10.199999999999999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</row>
    <row r="85" spans="1:169" s="49" customFormat="1" ht="10.199999999999999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</row>
    <row r="86" spans="1:169" s="49" customFormat="1" ht="10.199999999999999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</row>
    <row r="87" spans="1:169" s="49" customFormat="1" ht="10.199999999999999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</row>
    <row r="88" spans="1:169" s="49" customFormat="1" ht="10.199999999999999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</row>
    <row r="89" spans="1:169" s="49" customFormat="1" ht="10.199999999999999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</row>
    <row r="90" spans="1:169" s="49" customFormat="1" ht="10.199999999999999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</row>
    <row r="91" spans="1:169" s="49" customFormat="1" ht="10.199999999999999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</row>
    <row r="92" spans="1:169" s="49" customFormat="1" ht="10.199999999999999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</row>
    <row r="93" spans="1:169" s="49" customFormat="1" ht="10.199999999999999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</row>
    <row r="94" spans="1:169" s="49" customFormat="1" ht="10.199999999999999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</row>
    <row r="95" spans="1:169" s="49" customFormat="1" ht="10.199999999999999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</row>
    <row r="96" spans="1:169" s="49" customFormat="1" ht="10.199999999999999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</row>
    <row r="97" spans="1:169" s="49" customFormat="1" ht="10.199999999999999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</row>
    <row r="98" spans="1:169" s="49" customFormat="1" ht="10.199999999999999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</row>
    <row r="99" spans="1:169" s="49" customFormat="1" ht="10.199999999999999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</row>
    <row r="100" spans="1:169" s="49" customFormat="1" ht="10.199999999999999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</row>
    <row r="101" spans="1:169" s="49" customFormat="1" ht="10.199999999999999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</row>
    <row r="102" spans="1:169" s="49" customFormat="1" ht="10.199999999999999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</row>
    <row r="103" spans="1:169" s="49" customFormat="1" ht="10.199999999999999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</row>
    <row r="104" spans="1:169" s="49" customFormat="1" ht="10.199999999999999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</row>
    <row r="105" spans="1:169" s="49" customFormat="1" ht="10.199999999999999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</row>
    <row r="106" spans="1:169" s="49" customFormat="1" ht="10.199999999999999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</row>
    <row r="107" spans="1:169" s="49" customFormat="1" ht="10.199999999999999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</row>
    <row r="108" spans="1:169" s="49" customFormat="1" ht="10.199999999999999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</row>
    <row r="109" spans="1:169" s="49" customFormat="1" ht="10.199999999999999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</row>
    <row r="110" spans="1:169" s="49" customFormat="1" ht="10.199999999999999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</row>
    <row r="111" spans="1:169" s="49" customFormat="1" ht="10.199999999999999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</row>
    <row r="112" spans="1:169" s="49" customFormat="1" ht="10.199999999999999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</row>
    <row r="113" spans="1:169" s="49" customFormat="1" ht="10.199999999999999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</row>
    <row r="114" spans="1:169" s="49" customFormat="1" ht="10.199999999999999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</row>
    <row r="115" spans="1:169" s="49" customFormat="1" ht="10.199999999999999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</row>
    <row r="116" spans="1:169" s="49" customFormat="1" ht="10.199999999999999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</row>
    <row r="117" spans="1:169" s="49" customFormat="1" ht="10.199999999999999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</row>
    <row r="118" spans="1:169" s="49" customFormat="1" ht="10.199999999999999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</row>
    <row r="119" spans="1:169" s="49" customFormat="1" ht="10.199999999999999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</row>
    <row r="120" spans="1:169" s="49" customFormat="1" ht="10.199999999999999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</row>
    <row r="121" spans="1:169" s="49" customFormat="1" ht="10.199999999999999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</row>
    <row r="122" spans="1:169" s="49" customFormat="1" ht="10.199999999999999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</row>
    <row r="123" spans="1:169" s="49" customFormat="1" ht="10.199999999999999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</row>
    <row r="124" spans="1:169" s="49" customFormat="1" ht="10.199999999999999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</row>
    <row r="125" spans="1:169" s="49" customFormat="1" ht="10.199999999999999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</row>
    <row r="126" spans="1:169" s="49" customFormat="1" ht="10.199999999999999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</row>
    <row r="127" spans="1:169" s="49" customFormat="1" ht="10.199999999999999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</row>
    <row r="128" spans="1:169" s="49" customFormat="1" ht="10.199999999999999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</row>
    <row r="129" spans="1:169" s="49" customFormat="1" ht="10.199999999999999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</row>
    <row r="130" spans="1:169" s="49" customFormat="1" ht="10.199999999999999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</row>
    <row r="131" spans="1:169" s="49" customFormat="1" ht="10.199999999999999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</row>
    <row r="132" spans="1:169" s="49" customFormat="1" ht="10.199999999999999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</row>
    <row r="133" spans="1:169" s="49" customFormat="1" ht="10.199999999999999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</row>
    <row r="134" spans="1:169" s="49" customFormat="1" ht="10.199999999999999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</row>
    <row r="135" spans="1:169" s="49" customFormat="1" ht="10.199999999999999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</row>
    <row r="136" spans="1:169" s="49" customFormat="1" ht="10.199999999999999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</row>
    <row r="137" spans="1:169" s="49" customFormat="1" ht="10.199999999999999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</row>
    <row r="138" spans="1:169" s="49" customFormat="1" ht="10.199999999999999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</row>
    <row r="139" spans="1:169" s="49" customFormat="1" ht="10.199999999999999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</row>
    <row r="140" spans="1:169" s="49" customFormat="1" ht="10.199999999999999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</row>
    <row r="141" spans="1:169" s="49" customFormat="1" ht="10.199999999999999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</row>
    <row r="142" spans="1:169" s="49" customFormat="1" ht="10.199999999999999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</row>
    <row r="143" spans="1:169" s="49" customFormat="1" ht="10.199999999999999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</row>
    <row r="144" spans="1:169" s="49" customFormat="1" ht="10.199999999999999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</row>
    <row r="145" spans="1:169" s="49" customFormat="1" ht="10.199999999999999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</row>
    <row r="146" spans="1:169" s="49" customFormat="1" ht="10.199999999999999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</row>
    <row r="147" spans="1:169" s="49" customFormat="1" ht="10.199999999999999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</row>
    <row r="148" spans="1:169" s="49" customFormat="1" ht="10.199999999999999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</row>
    <row r="149" spans="1:169" s="49" customFormat="1" ht="10.199999999999999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</row>
    <row r="150" spans="1:169" s="49" customFormat="1" ht="10.199999999999999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</row>
    <row r="151" spans="1:169" s="49" customFormat="1" ht="10.199999999999999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</row>
    <row r="152" spans="1:169" s="49" customFormat="1" ht="10.199999999999999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</row>
    <row r="153" spans="1:169" s="49" customFormat="1" ht="10.199999999999999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</row>
    <row r="154" spans="1:169" s="49" customFormat="1" ht="10.199999999999999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</row>
    <row r="155" spans="1:169" s="49" customFormat="1" ht="10.199999999999999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</row>
    <row r="156" spans="1:169" s="49" customFormat="1" ht="10.199999999999999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</row>
    <row r="157" spans="1:169" s="49" customFormat="1" ht="10.199999999999999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</row>
    <row r="158" spans="1:169" s="49" customFormat="1" ht="10.199999999999999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</row>
    <row r="159" spans="1:169" s="49" customFormat="1" ht="10.199999999999999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</row>
    <row r="160" spans="1:169" s="49" customFormat="1" ht="10.199999999999999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</row>
    <row r="161" spans="1:169" s="49" customFormat="1" ht="10.199999999999999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</row>
    <row r="162" spans="1:169" s="49" customFormat="1" ht="10.199999999999999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</row>
    <row r="163" spans="1:169" s="49" customFormat="1" ht="10.199999999999999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</row>
    <row r="164" spans="1:169" s="49" customFormat="1" ht="10.199999999999999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</row>
    <row r="165" spans="1:169" s="49" customFormat="1" ht="10.199999999999999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</row>
    <row r="166" spans="1:169" s="49" customFormat="1" ht="10.199999999999999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</row>
    <row r="167" spans="1:169" s="49" customFormat="1" ht="10.199999999999999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</row>
    <row r="168" spans="1:169" s="49" customFormat="1" ht="10.199999999999999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</row>
    <row r="169" spans="1:169" s="49" customFormat="1" ht="10.199999999999999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</row>
    <row r="170" spans="1:169" s="49" customFormat="1" ht="10.199999999999999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</row>
    <row r="171" spans="1:169" s="49" customFormat="1" ht="10.199999999999999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</row>
    <row r="172" spans="1:169" s="49" customFormat="1" ht="10.199999999999999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</row>
    <row r="173" spans="1:169" s="49" customFormat="1" ht="10.199999999999999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</row>
    <row r="174" spans="1:169" s="49" customFormat="1" ht="10.199999999999999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</row>
    <row r="175" spans="1:169" s="49" customFormat="1" ht="10.199999999999999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</row>
    <row r="176" spans="1:169" s="49" customFormat="1" ht="10.199999999999999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</row>
    <row r="177" spans="1:169" s="49" customFormat="1" ht="10.199999999999999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</row>
    <row r="178" spans="1:169" s="49" customFormat="1" ht="10.199999999999999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</row>
    <row r="179" spans="1:169" s="49" customFormat="1" ht="10.199999999999999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</row>
    <row r="180" spans="1:169" s="49" customFormat="1" ht="10.199999999999999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</row>
    <row r="181" spans="1:169" s="49" customFormat="1" ht="10.199999999999999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</row>
    <row r="182" spans="1:169" s="49" customFormat="1" ht="10.199999999999999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</row>
    <row r="183" spans="1:169" s="49" customFormat="1" ht="10.199999999999999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</row>
    <row r="184" spans="1:169" s="49" customFormat="1" ht="10.199999999999999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</row>
    <row r="185" spans="1:169" s="49" customFormat="1" ht="10.199999999999999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</row>
    <row r="186" spans="1:169" s="49" customFormat="1" ht="10.199999999999999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</row>
    <row r="187" spans="1:169" s="49" customFormat="1" ht="10.199999999999999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</row>
    <row r="188" spans="1:169" s="49" customFormat="1" ht="10.199999999999999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</row>
    <row r="189" spans="1:169" s="49" customFormat="1" ht="10.199999999999999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</row>
    <row r="190" spans="1:169" s="49" customFormat="1" ht="10.199999999999999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</row>
    <row r="191" spans="1:169" s="49" customFormat="1" ht="10.199999999999999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</row>
    <row r="192" spans="1:169" s="49" customFormat="1" ht="10.199999999999999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</row>
    <row r="193" spans="1:169" s="49" customFormat="1" ht="10.199999999999999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</row>
    <row r="194" spans="1:169" s="49" customFormat="1" ht="10.199999999999999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</row>
    <row r="195" spans="1:169" s="49" customFormat="1" ht="10.199999999999999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</row>
    <row r="196" spans="1:169" s="49" customFormat="1" ht="10.199999999999999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</row>
    <row r="197" spans="1:169" s="49" customFormat="1" ht="10.199999999999999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</row>
    <row r="198" spans="1:169" s="49" customFormat="1" ht="10.199999999999999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</row>
    <row r="199" spans="1:169" s="49" customFormat="1" ht="10.199999999999999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</row>
    <row r="200" spans="1:169" s="49" customFormat="1" ht="10.199999999999999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</row>
    <row r="201" spans="1:169" s="49" customFormat="1" ht="10.199999999999999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</row>
    <row r="202" spans="1:169" s="49" customFormat="1" ht="10.199999999999999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</row>
    <row r="203" spans="1:169" s="49" customFormat="1" ht="10.199999999999999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</row>
    <row r="204" spans="1:169" s="49" customFormat="1" ht="10.199999999999999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</row>
    <row r="205" spans="1:169" s="49" customFormat="1" ht="10.199999999999999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</row>
    <row r="206" spans="1:169" s="49" customFormat="1" ht="10.199999999999999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</row>
    <row r="207" spans="1:169" s="49" customFormat="1" ht="10.199999999999999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</row>
    <row r="208" spans="1:169" s="49" customFormat="1" ht="10.199999999999999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</row>
    <row r="209" spans="1:169" s="49" customFormat="1" ht="10.199999999999999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</row>
    <row r="210" spans="1:169" s="49" customFormat="1" ht="10.199999999999999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</row>
    <row r="211" spans="1:169" s="49" customFormat="1" ht="10.199999999999999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</row>
    <row r="212" spans="1:169" s="49" customFormat="1" ht="10.199999999999999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</row>
    <row r="213" spans="1:169" s="49" customFormat="1" ht="10.199999999999999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</row>
    <row r="214" spans="1:169" s="49" customFormat="1" ht="10.199999999999999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</row>
    <row r="215" spans="1:169" s="49" customFormat="1" ht="10.199999999999999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</row>
    <row r="216" spans="1:169" s="49" customFormat="1" ht="10.199999999999999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</row>
    <row r="217" spans="1:169" s="49" customFormat="1" ht="10.199999999999999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</row>
    <row r="218" spans="1:169" s="49" customFormat="1" ht="10.199999999999999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</row>
    <row r="219" spans="1:169" s="49" customFormat="1" ht="10.199999999999999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</row>
    <row r="220" spans="1:169" s="49" customFormat="1" ht="10.199999999999999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</row>
    <row r="221" spans="1:169" s="49" customFormat="1" ht="10.199999999999999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</row>
    <row r="222" spans="1:169" s="49" customFormat="1" ht="10.199999999999999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</row>
    <row r="223" spans="1:169" s="49" customFormat="1" ht="10.199999999999999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</row>
    <row r="224" spans="1:169" s="49" customFormat="1" ht="10.199999999999999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</row>
    <row r="225" spans="1:169" s="49" customFormat="1" ht="10.199999999999999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</row>
    <row r="226" spans="1:169" s="49" customFormat="1" ht="10.199999999999999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</row>
    <row r="227" spans="1:169" s="49" customFormat="1" ht="10.199999999999999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</row>
    <row r="228" spans="1:169" s="49" customFormat="1" ht="10.199999999999999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</row>
    <row r="229" spans="1:169" s="49" customFormat="1" ht="10.199999999999999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</row>
    <row r="230" spans="1:169" s="49" customFormat="1" ht="10.199999999999999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</row>
    <row r="231" spans="1:169" s="49" customFormat="1" ht="10.199999999999999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</row>
    <row r="232" spans="1:169" s="49" customFormat="1" ht="10.199999999999999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</row>
    <row r="233" spans="1:169" s="49" customFormat="1" ht="10.199999999999999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</row>
    <row r="234" spans="1:169" s="49" customFormat="1" ht="10.199999999999999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</row>
    <row r="235" spans="1:169" s="49" customFormat="1" ht="10.199999999999999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</row>
    <row r="236" spans="1:169" s="49" customFormat="1" ht="10.199999999999999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</row>
    <row r="237" spans="1:169" s="49" customFormat="1" ht="10.199999999999999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</row>
    <row r="238" spans="1:169" s="49" customFormat="1" ht="10.199999999999999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</row>
    <row r="239" spans="1:169" s="49" customFormat="1" ht="10.199999999999999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</row>
    <row r="240" spans="1:169" s="49" customFormat="1" ht="10.199999999999999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</row>
    <row r="241" spans="1:169" s="49" customFormat="1" ht="10.199999999999999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</row>
    <row r="242" spans="1:169" s="49" customFormat="1" ht="10.199999999999999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</row>
    <row r="243" spans="1:169" s="49" customFormat="1" ht="10.199999999999999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</row>
    <row r="244" spans="1:169" s="49" customFormat="1" ht="10.199999999999999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</row>
    <row r="245" spans="1:169" s="49" customFormat="1" ht="10.199999999999999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</row>
    <row r="246" spans="1:169" s="49" customFormat="1" ht="10.199999999999999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</row>
    <row r="247" spans="1:169" s="49" customFormat="1" ht="10.199999999999999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</row>
    <row r="248" spans="1:169" s="49" customFormat="1" ht="10.199999999999999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</row>
    <row r="249" spans="1:169" s="49" customFormat="1" ht="10.199999999999999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</row>
    <row r="250" spans="1:169" s="49" customFormat="1" ht="10.199999999999999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</row>
    <row r="251" spans="1:169" s="49" customFormat="1" ht="10.199999999999999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</row>
    <row r="252" spans="1:169" s="49" customFormat="1" ht="10.199999999999999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</row>
    <row r="253" spans="1:169" s="49" customFormat="1" ht="10.199999999999999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</row>
    <row r="254" spans="1:169" s="49" customFormat="1" ht="10.199999999999999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</row>
    <row r="255" spans="1:169" s="49" customFormat="1" ht="10.199999999999999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</row>
    <row r="256" spans="1:169" s="49" customFormat="1" ht="10.199999999999999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</row>
    <row r="257" spans="1:169" s="49" customFormat="1" ht="10.199999999999999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</row>
    <row r="258" spans="1:169" s="49" customFormat="1" ht="10.199999999999999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</row>
    <row r="259" spans="1:169" s="49" customFormat="1" ht="10.199999999999999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</row>
    <row r="260" spans="1:169" s="49" customFormat="1" ht="10.199999999999999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</row>
    <row r="261" spans="1:169" s="49" customFormat="1" ht="10.199999999999999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</row>
    <row r="262" spans="1:169" s="49" customFormat="1" ht="10.199999999999999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</row>
    <row r="263" spans="1:169" s="49" customFormat="1" ht="10.199999999999999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</row>
    <row r="264" spans="1:169" s="49" customFormat="1" ht="10.199999999999999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</row>
    <row r="265" spans="1:169" s="49" customFormat="1" ht="10.199999999999999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</row>
    <row r="266" spans="1:169" s="49" customFormat="1" ht="10.199999999999999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</row>
    <row r="267" spans="1:169" s="49" customFormat="1" ht="10.199999999999999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</row>
    <row r="268" spans="1:169" s="49" customFormat="1" ht="10.199999999999999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</row>
    <row r="269" spans="1:169" s="49" customFormat="1" ht="10.199999999999999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</row>
    <row r="270" spans="1:169" s="49" customFormat="1" ht="10.199999999999999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</row>
    <row r="271" spans="1:169" s="49" customFormat="1" ht="10.199999999999999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</row>
    <row r="272" spans="1:169" s="49" customFormat="1" ht="10.199999999999999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</row>
    <row r="273" spans="1:169" s="49" customFormat="1" ht="10.199999999999999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</row>
    <row r="274" spans="1:169" s="49" customFormat="1" ht="10.199999999999999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</row>
    <row r="275" spans="1:169" s="49" customFormat="1" ht="10.199999999999999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</row>
    <row r="276" spans="1:169" s="49" customFormat="1" ht="10.199999999999999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</row>
    <row r="277" spans="1:169" s="49" customFormat="1" ht="10.199999999999999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</row>
    <row r="278" spans="1:169" s="49" customFormat="1" ht="10.199999999999999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</row>
    <row r="279" spans="1:169" s="49" customFormat="1" ht="10.199999999999999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</row>
    <row r="280" spans="1:169" s="49" customFormat="1" ht="10.199999999999999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</row>
    <row r="281" spans="1:169" s="49" customFormat="1" ht="10.199999999999999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</row>
    <row r="282" spans="1:169" s="49" customFormat="1" ht="10.199999999999999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</row>
    <row r="283" spans="1:169" s="49" customFormat="1" ht="10.199999999999999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</row>
    <row r="284" spans="1:169" s="49" customFormat="1" ht="10.199999999999999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</row>
    <row r="285" spans="1:169" s="49" customFormat="1" ht="10.199999999999999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</row>
    <row r="286" spans="1:169" s="49" customFormat="1" ht="10.199999999999999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</row>
    <row r="287" spans="1:169" s="49" customFormat="1" ht="10.199999999999999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</row>
    <row r="288" spans="1:169" s="49" customFormat="1" ht="10.199999999999999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</row>
    <row r="289" spans="1:169" s="49" customFormat="1" ht="10.199999999999999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</row>
    <row r="290" spans="1:169" s="49" customFormat="1" ht="10.199999999999999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</row>
    <row r="291" spans="1:169" s="49" customFormat="1" ht="10.199999999999999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</row>
    <row r="292" spans="1:169" s="49" customFormat="1" ht="10.199999999999999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</row>
    <row r="293" spans="1:169" s="49" customFormat="1" ht="10.199999999999999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</row>
    <row r="294" spans="1:169" s="49" customFormat="1" ht="10.199999999999999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</row>
    <row r="295" spans="1:169" s="49" customFormat="1" ht="10.199999999999999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</row>
    <row r="296" spans="1:169" s="49" customFormat="1" ht="10.199999999999999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</row>
    <row r="297" spans="1:169" s="49" customFormat="1" ht="10.199999999999999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</row>
    <row r="298" spans="1:169" s="49" customFormat="1" ht="10.199999999999999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</row>
    <row r="299" spans="1:169" s="49" customFormat="1" ht="10.199999999999999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</row>
    <row r="300" spans="1:169" s="49" customFormat="1" ht="10.199999999999999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</row>
    <row r="301" spans="1:169" s="49" customFormat="1" ht="10.199999999999999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</row>
    <row r="302" spans="1:169" s="49" customFormat="1" ht="10.199999999999999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</row>
    <row r="303" spans="1:169" s="49" customFormat="1" ht="10.199999999999999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</row>
    <row r="304" spans="1:169" s="49" customFormat="1" ht="10.199999999999999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</row>
    <row r="305" spans="1:169" s="49" customFormat="1" ht="10.199999999999999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</row>
    <row r="306" spans="1:169" s="49" customFormat="1" ht="10.199999999999999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</row>
    <row r="307" spans="1:169" s="49" customFormat="1" ht="10.199999999999999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</row>
    <row r="308" spans="1:169" s="49" customFormat="1" ht="10.199999999999999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</row>
    <row r="309" spans="1:169" s="49" customFormat="1" ht="10.199999999999999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</row>
    <row r="310" spans="1:169" s="49" customFormat="1" ht="10.199999999999999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</row>
    <row r="311" spans="1:169" s="49" customFormat="1" ht="10.199999999999999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</row>
    <row r="312" spans="1:169" s="49" customFormat="1" ht="10.199999999999999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</row>
    <row r="313" spans="1:169" s="49" customFormat="1" ht="10.199999999999999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</row>
    <row r="314" spans="1:169" s="49" customFormat="1" ht="10.199999999999999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</row>
    <row r="315" spans="1:169" s="49" customFormat="1" ht="10.199999999999999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</row>
    <row r="316" spans="1:169" s="49" customFormat="1" ht="10.199999999999999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</row>
    <row r="317" spans="1:169" s="49" customFormat="1" ht="10.199999999999999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</row>
    <row r="318" spans="1:169" s="49" customFormat="1" ht="10.199999999999999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</row>
    <row r="319" spans="1:169" s="49" customFormat="1" ht="10.199999999999999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</row>
    <row r="320" spans="1:169" s="49" customFormat="1" ht="10.199999999999999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</row>
    <row r="321" spans="1:169" s="49" customFormat="1" ht="10.199999999999999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</row>
    <row r="322" spans="1:169" s="49" customFormat="1" ht="10.199999999999999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</row>
    <row r="323" spans="1:169" s="49" customFormat="1" ht="10.199999999999999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</row>
    <row r="324" spans="1:169" s="49" customFormat="1" ht="10.199999999999999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</row>
    <row r="325" spans="1:169" s="49" customFormat="1" ht="10.199999999999999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</row>
    <row r="326" spans="1:169" s="49" customFormat="1" ht="10.199999999999999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</row>
    <row r="327" spans="1:169" s="49" customFormat="1" ht="10.199999999999999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</row>
    <row r="328" spans="1:169" s="49" customFormat="1" ht="10.199999999999999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</row>
    <row r="329" spans="1:169" s="49" customFormat="1" ht="10.199999999999999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</row>
    <row r="330" spans="1:169" s="49" customFormat="1" ht="10.199999999999999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</row>
    <row r="331" spans="1:169" s="49" customFormat="1" ht="10.199999999999999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</row>
    <row r="332" spans="1:169" s="49" customFormat="1" ht="10.199999999999999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</row>
    <row r="333" spans="1:169" s="49" customFormat="1" ht="10.199999999999999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</row>
    <row r="334" spans="1:169" s="49" customFormat="1" ht="10.199999999999999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</row>
    <row r="335" spans="1:169" s="49" customFormat="1" ht="10.199999999999999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</row>
    <row r="336" spans="1:169" s="49" customFormat="1" ht="10.199999999999999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</row>
    <row r="337" spans="1:169" s="49" customFormat="1" ht="10.199999999999999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</row>
    <row r="338" spans="1:169" s="49" customFormat="1" ht="10.199999999999999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</row>
    <row r="339" spans="1:169" s="49" customFormat="1" ht="10.199999999999999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</row>
    <row r="340" spans="1:169" s="49" customFormat="1" ht="10.199999999999999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</row>
    <row r="341" spans="1:169" s="49" customFormat="1" ht="10.199999999999999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</row>
    <row r="342" spans="1:169" s="49" customFormat="1" ht="10.199999999999999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</row>
    <row r="343" spans="1:169" s="49" customFormat="1" ht="10.199999999999999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</row>
    <row r="344" spans="1:169" s="49" customFormat="1" ht="10.199999999999999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</row>
    <row r="345" spans="1:169" s="49" customFormat="1" ht="10.199999999999999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</row>
    <row r="346" spans="1:169" s="49" customFormat="1" ht="10.199999999999999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</row>
    <row r="347" spans="1:169" s="49" customFormat="1" ht="10.199999999999999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</row>
    <row r="348" spans="1:169" s="49" customFormat="1" ht="10.199999999999999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</row>
    <row r="349" spans="1:169" s="49" customFormat="1" ht="10.199999999999999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</row>
    <row r="350" spans="1:169" s="49" customFormat="1" ht="10.199999999999999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</row>
    <row r="351" spans="1:169" s="49" customFormat="1" ht="10.199999999999999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</row>
    <row r="352" spans="1:169" s="49" customFormat="1" ht="10.199999999999999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</row>
    <row r="353" spans="1:169" s="49" customFormat="1" ht="10.199999999999999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</row>
    <row r="354" spans="1:169" s="49" customFormat="1" ht="10.199999999999999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</row>
    <row r="355" spans="1:169" s="49" customFormat="1" ht="10.199999999999999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</row>
    <row r="356" spans="1:169" s="49" customFormat="1" ht="10.199999999999999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</row>
    <row r="357" spans="1:169" s="49" customFormat="1" ht="10.199999999999999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</row>
    <row r="358" spans="1:169" s="49" customFormat="1" ht="10.199999999999999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</row>
    <row r="359" spans="1:169" s="49" customFormat="1" ht="10.199999999999999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</row>
    <row r="360" spans="1:169" s="49" customFormat="1" ht="10.199999999999999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</row>
    <row r="361" spans="1:169" s="49" customFormat="1" ht="10.199999999999999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</row>
    <row r="362" spans="1:169" s="49" customFormat="1" ht="10.199999999999999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</row>
    <row r="363" spans="1:169" s="49" customFormat="1" ht="10.199999999999999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</row>
    <row r="364" spans="1:169" s="49" customFormat="1" ht="10.199999999999999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</row>
    <row r="365" spans="1:169" s="49" customFormat="1" ht="10.199999999999999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</row>
    <row r="366" spans="1:169" s="49" customFormat="1" ht="10.199999999999999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</row>
    <row r="367" spans="1:169" s="49" customFormat="1" ht="10.199999999999999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</row>
    <row r="368" spans="1:169" s="49" customFormat="1" ht="10.199999999999999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</row>
    <row r="369" spans="1:169" s="49" customFormat="1" ht="10.199999999999999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</row>
    <row r="370" spans="1:169" s="49" customFormat="1" ht="10.199999999999999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</row>
    <row r="371" spans="1:169" s="49" customFormat="1" ht="10.199999999999999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</row>
    <row r="372" spans="1:169" s="49" customFormat="1" ht="10.199999999999999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</row>
    <row r="373" spans="1:169" s="49" customFormat="1" ht="10.199999999999999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</row>
    <row r="374" spans="1:169" s="49" customFormat="1" ht="10.199999999999999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</row>
    <row r="375" spans="1:169" s="49" customFormat="1" ht="10.199999999999999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</row>
    <row r="376" spans="1:169" s="49" customFormat="1" ht="10.199999999999999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</row>
    <row r="377" spans="1:169" s="49" customFormat="1" ht="10.199999999999999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</row>
    <row r="378" spans="1:169" s="49" customFormat="1" ht="10.199999999999999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</row>
    <row r="379" spans="1:169" s="49" customFormat="1" ht="10.199999999999999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</row>
    <row r="380" spans="1:169" s="49" customFormat="1" ht="10.199999999999999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</row>
    <row r="381" spans="1:169" s="49" customFormat="1" ht="10.199999999999999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</row>
    <row r="382" spans="1:169" s="49" customFormat="1" ht="10.199999999999999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</row>
    <row r="383" spans="1:169" s="49" customFormat="1" ht="10.199999999999999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</row>
    <row r="384" spans="1:169" s="49" customFormat="1" ht="10.199999999999999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</row>
    <row r="385" spans="1:169" s="49" customFormat="1" ht="10.199999999999999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</row>
    <row r="386" spans="1:169" s="49" customFormat="1" ht="10.199999999999999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</row>
    <row r="387" spans="1:169" s="49" customFormat="1" ht="10.199999999999999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</row>
    <row r="388" spans="1:169" s="49" customFormat="1" ht="10.199999999999999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</row>
    <row r="389" spans="1:169" s="49" customFormat="1" ht="10.199999999999999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</row>
    <row r="390" spans="1:169" s="49" customFormat="1" ht="10.199999999999999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</row>
    <row r="391" spans="1:169" s="49" customFormat="1" ht="10.199999999999999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</row>
    <row r="392" spans="1:169" s="49" customFormat="1" ht="10.199999999999999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</row>
    <row r="393" spans="1:169" s="49" customFormat="1" ht="10.199999999999999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</row>
    <row r="394" spans="1:169" s="49" customFormat="1" ht="10.199999999999999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</row>
    <row r="395" spans="1:169" s="49" customFormat="1" ht="10.199999999999999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</row>
    <row r="396" spans="1:169" s="49" customFormat="1" ht="10.199999999999999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</row>
    <row r="397" spans="1:169" s="49" customFormat="1" ht="10.199999999999999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</row>
    <row r="398" spans="1:169" s="49" customFormat="1" ht="10.199999999999999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</row>
    <row r="399" spans="1:169" s="49" customFormat="1" ht="10.199999999999999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</row>
    <row r="400" spans="1:169" s="49" customFormat="1" ht="10.199999999999999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</row>
    <row r="401" spans="1:169" s="49" customFormat="1" ht="10.199999999999999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</row>
    <row r="402" spans="1:169" s="49" customFormat="1" ht="10.199999999999999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</row>
    <row r="403" spans="1:169" s="49" customFormat="1" ht="10.199999999999999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</row>
    <row r="404" spans="1:169" s="49" customFormat="1" ht="10.199999999999999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</row>
    <row r="405" spans="1:169" s="49" customFormat="1" ht="10.199999999999999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</row>
    <row r="406" spans="1:169" s="49" customFormat="1" ht="10.199999999999999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</row>
    <row r="407" spans="1:169" s="49" customFormat="1" ht="10.199999999999999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</row>
    <row r="408" spans="1:169" s="49" customFormat="1" ht="10.199999999999999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</row>
    <row r="409" spans="1:169" s="49" customFormat="1" ht="10.199999999999999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</row>
    <row r="410" spans="1:169" s="49" customFormat="1" ht="10.199999999999999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</row>
    <row r="411" spans="1:169" s="49" customFormat="1" ht="10.199999999999999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</row>
    <row r="412" spans="1:169" s="49" customFormat="1" ht="10.199999999999999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</row>
    <row r="413" spans="1:169" s="49" customFormat="1" ht="10.199999999999999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</row>
    <row r="414" spans="1:169" s="49" customFormat="1" ht="10.199999999999999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</row>
    <row r="415" spans="1:169" s="49" customFormat="1" ht="10.199999999999999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</row>
    <row r="416" spans="1:169" s="49" customFormat="1" ht="10.199999999999999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</row>
    <row r="417" spans="1:169" s="49" customFormat="1" ht="10.199999999999999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</row>
    <row r="418" spans="1:169" s="49" customFormat="1" ht="10.199999999999999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</row>
    <row r="419" spans="1:169" s="49" customFormat="1" ht="10.199999999999999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</row>
    <row r="420" spans="1:169" s="49" customFormat="1" ht="10.199999999999999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</row>
    <row r="421" spans="1:169" s="49" customFormat="1" ht="10.199999999999999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</row>
    <row r="422" spans="1:169" s="49" customFormat="1" ht="10.199999999999999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</row>
    <row r="423" spans="1:169" s="49" customFormat="1" ht="10.199999999999999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</row>
    <row r="424" spans="1:169" s="49" customFormat="1" ht="10.199999999999999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</row>
    <row r="425" spans="1:169" s="49" customFormat="1" ht="10.199999999999999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</row>
    <row r="426" spans="1:169" s="49" customFormat="1" ht="10.199999999999999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</row>
    <row r="427" spans="1:169" s="49" customFormat="1" ht="10.199999999999999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</row>
    <row r="428" spans="1:169" s="49" customFormat="1" ht="10.199999999999999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</row>
    <row r="429" spans="1:169" s="49" customFormat="1" ht="10.199999999999999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</row>
    <row r="430" spans="1:169" s="49" customFormat="1" ht="10.199999999999999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</row>
    <row r="431" spans="1:169" s="49" customFormat="1" ht="10.199999999999999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</row>
    <row r="432" spans="1:169" s="49" customFormat="1" ht="10.199999999999999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</row>
    <row r="433" spans="1:169" s="49" customFormat="1" ht="10.199999999999999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</row>
    <row r="434" spans="1:169" s="49" customFormat="1" ht="10.199999999999999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</row>
    <row r="435" spans="1:169" s="49" customFormat="1" ht="10.199999999999999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</row>
    <row r="436" spans="1:169" s="49" customFormat="1" ht="10.199999999999999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</row>
    <row r="437" spans="1:169" s="49" customFormat="1" ht="10.199999999999999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</row>
    <row r="438" spans="1:169" s="49" customFormat="1" ht="10.199999999999999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</row>
    <row r="439" spans="1:169" s="49" customFormat="1" ht="10.199999999999999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</row>
    <row r="440" spans="1:169" s="49" customFormat="1" ht="10.199999999999999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</row>
    <row r="441" spans="1:169" s="49" customFormat="1" ht="10.199999999999999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</row>
    <row r="442" spans="1:169" s="49" customFormat="1" ht="10.199999999999999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</row>
    <row r="443" spans="1:169" s="49" customFormat="1" ht="10.199999999999999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</row>
    <row r="444" spans="1:169" s="49" customFormat="1" ht="10.199999999999999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</row>
    <row r="445" spans="1:169" s="49" customFormat="1" ht="10.199999999999999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</row>
    <row r="446" spans="1:169" s="49" customFormat="1" ht="10.199999999999999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</row>
    <row r="447" spans="1:169" s="49" customFormat="1" ht="10.199999999999999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</row>
    <row r="448" spans="1:169" s="49" customFormat="1" ht="10.199999999999999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</row>
    <row r="449" spans="1:169" s="49" customFormat="1" ht="10.199999999999999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</row>
    <row r="450" spans="1:169" s="49" customFormat="1" ht="10.199999999999999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</row>
    <row r="451" spans="1:169" s="49" customFormat="1" ht="10.199999999999999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</row>
    <row r="452" spans="1:169" s="49" customFormat="1" ht="10.199999999999999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</row>
    <row r="453" spans="1:169" s="49" customFormat="1" ht="10.199999999999999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</row>
    <row r="454" spans="1:169" s="49" customFormat="1" ht="10.199999999999999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</row>
    <row r="455" spans="1:169" s="49" customFormat="1" ht="10.199999999999999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</row>
    <row r="456" spans="1:169" s="49" customFormat="1" ht="10.199999999999999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</row>
    <row r="457" spans="1:169" s="49" customFormat="1" ht="10.199999999999999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</row>
    <row r="458" spans="1:169" s="49" customFormat="1" ht="10.199999999999999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</row>
    <row r="459" spans="1:169" s="49" customFormat="1" ht="10.199999999999999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</row>
    <row r="460" spans="1:169" s="49" customFormat="1" ht="10.199999999999999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</row>
    <row r="461" spans="1:169" s="49" customFormat="1" ht="10.199999999999999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</row>
    <row r="462" spans="1:169" s="49" customFormat="1" ht="10.199999999999999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</row>
    <row r="463" spans="1:169" s="49" customFormat="1" ht="10.199999999999999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</row>
    <row r="464" spans="1:169" s="49" customFormat="1" ht="10.199999999999999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</row>
    <row r="465" spans="1:169" s="49" customFormat="1" ht="10.199999999999999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</row>
    <row r="466" spans="1:169" s="49" customFormat="1" ht="10.199999999999999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</row>
    <row r="467" spans="1:169" s="49" customFormat="1" ht="10.199999999999999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</row>
    <row r="468" spans="1:169" s="49" customFormat="1" ht="10.199999999999999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</row>
    <row r="469" spans="1:169" s="49" customFormat="1" ht="10.199999999999999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</row>
    <row r="470" spans="1:169" s="49" customFormat="1" ht="10.199999999999999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</row>
    <row r="471" spans="1:169" s="49" customFormat="1" ht="10.199999999999999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</row>
    <row r="472" spans="1:169" s="49" customFormat="1" ht="10.199999999999999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</row>
    <row r="473" spans="1:169" s="49" customFormat="1" ht="10.199999999999999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</row>
    <row r="474" spans="1:169" s="49" customFormat="1" ht="10.199999999999999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</row>
    <row r="475" spans="1:169" s="49" customFormat="1" ht="10.199999999999999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</row>
    <row r="476" spans="1:169" s="49" customFormat="1" ht="10.199999999999999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</row>
    <row r="477" spans="1:169" s="49" customFormat="1" ht="10.199999999999999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</row>
    <row r="478" spans="1:169" s="49" customFormat="1" ht="10.199999999999999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</row>
    <row r="479" spans="1:169" s="49" customFormat="1" ht="10.199999999999999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</row>
    <row r="480" spans="1:169" s="49" customFormat="1" ht="10.199999999999999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</row>
    <row r="481" spans="1:169" s="49" customFormat="1" ht="10.199999999999999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</row>
    <row r="482" spans="1:169" s="49" customFormat="1" ht="10.199999999999999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</row>
    <row r="483" spans="1:169" s="49" customFormat="1" ht="10.199999999999999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</row>
    <row r="484" spans="1:169" s="49" customFormat="1" ht="10.199999999999999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</row>
    <row r="485" spans="1:169" s="49" customFormat="1" ht="10.199999999999999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</row>
    <row r="486" spans="1:169" s="49" customFormat="1" ht="10.199999999999999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</row>
    <row r="487" spans="1:169" s="49" customFormat="1" ht="10.199999999999999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</row>
    <row r="488" spans="1:169" s="49" customFormat="1" ht="10.199999999999999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</row>
    <row r="489" spans="1:169" s="49" customFormat="1" ht="10.199999999999999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</row>
    <row r="490" spans="1:169" s="49" customFormat="1" ht="10.199999999999999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</row>
    <row r="491" spans="1:169" s="49" customFormat="1" ht="10.199999999999999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</row>
    <row r="492" spans="1:169" s="49" customFormat="1" ht="10.199999999999999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</row>
    <row r="493" spans="1:169" s="49" customFormat="1" ht="10.199999999999999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</row>
    <row r="494" spans="1:169" s="49" customFormat="1" ht="10.199999999999999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</row>
    <row r="495" spans="1:169" s="49" customFormat="1" ht="10.199999999999999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</row>
    <row r="496" spans="1:169" s="49" customFormat="1" ht="10.199999999999999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</row>
    <row r="497" spans="1:169" s="49" customFormat="1" ht="10.199999999999999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</row>
    <row r="498" spans="1:169" s="49" customFormat="1" ht="10.199999999999999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</row>
    <row r="499" spans="1:169" s="49" customFormat="1" ht="10.199999999999999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</row>
    <row r="500" spans="1:169" s="49" customFormat="1" ht="10.199999999999999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</row>
    <row r="501" spans="1:169" s="49" customFormat="1" ht="10.199999999999999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</row>
    <row r="502" spans="1:169" s="49" customFormat="1" ht="10.199999999999999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</row>
    <row r="503" spans="1:169" s="49" customFormat="1" ht="10.199999999999999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</row>
    <row r="504" spans="1:169" s="49" customFormat="1" ht="10.199999999999999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</row>
    <row r="505" spans="1:169" s="49" customFormat="1" ht="10.199999999999999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</row>
    <row r="506" spans="1:169" s="49" customFormat="1" ht="10.199999999999999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</row>
    <row r="507" spans="1:169" s="49" customFormat="1" ht="10.199999999999999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</row>
    <row r="508" spans="1:169" s="49" customFormat="1" ht="10.199999999999999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</row>
    <row r="509" spans="1:169" s="49" customFormat="1" ht="10.199999999999999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</row>
    <row r="510" spans="1:169" s="49" customFormat="1" ht="10.199999999999999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</row>
    <row r="511" spans="1:169" s="49" customFormat="1" ht="10.199999999999999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</row>
    <row r="512" spans="1:169" s="49" customFormat="1" ht="10.199999999999999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</row>
    <row r="513" spans="1:169" s="49" customFormat="1" ht="10.199999999999999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</row>
    <row r="514" spans="1:169" s="49" customFormat="1" ht="10.199999999999999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</row>
    <row r="515" spans="1:169" s="49" customFormat="1" ht="10.199999999999999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</row>
    <row r="516" spans="1:169" s="49" customFormat="1" ht="10.199999999999999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</row>
    <row r="517" spans="1:169" s="49" customFormat="1" ht="10.199999999999999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</row>
    <row r="518" spans="1:169" s="49" customFormat="1" ht="10.199999999999999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</row>
    <row r="519" spans="1:169" s="49" customFormat="1" ht="10.199999999999999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</row>
    <row r="520" spans="1:169" s="49" customFormat="1" ht="10.199999999999999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</row>
    <row r="521" spans="1:169" s="49" customFormat="1" ht="10.199999999999999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</row>
    <row r="522" spans="1:169" s="49" customFormat="1" ht="10.199999999999999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</row>
    <row r="523" spans="1:169" s="49" customFormat="1" ht="10.199999999999999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</row>
    <row r="524" spans="1:169" s="49" customFormat="1" ht="10.199999999999999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</row>
    <row r="525" spans="1:169" s="49" customFormat="1" ht="10.199999999999999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</row>
    <row r="526" spans="1:169" s="49" customFormat="1" ht="10.199999999999999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</row>
    <row r="527" spans="1:169" s="49" customFormat="1" ht="10.199999999999999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</row>
    <row r="528" spans="1:169" s="49" customFormat="1" ht="10.199999999999999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</row>
    <row r="529" spans="1:169" s="49" customFormat="1" ht="10.199999999999999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</row>
    <row r="530" spans="1:169" s="49" customFormat="1" ht="10.199999999999999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</row>
    <row r="531" spans="1:169" s="49" customFormat="1" ht="10.199999999999999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</row>
    <row r="532" spans="1:169" s="49" customFormat="1" ht="10.199999999999999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</row>
    <row r="533" spans="1:169" s="49" customFormat="1" ht="10.199999999999999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</row>
    <row r="534" spans="1:169" s="49" customFormat="1" ht="10.199999999999999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</row>
    <row r="535" spans="1:169" s="49" customFormat="1" ht="10.199999999999999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</row>
    <row r="536" spans="1:169" s="49" customFormat="1" ht="10.199999999999999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</row>
    <row r="537" spans="1:169" s="49" customFormat="1" ht="10.199999999999999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</row>
    <row r="538" spans="1:169" s="49" customFormat="1" ht="10.199999999999999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</row>
    <row r="539" spans="1:169" s="49" customFormat="1" ht="10.199999999999999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</row>
    <row r="540" spans="1:169" s="49" customFormat="1" ht="10.199999999999999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</row>
    <row r="541" spans="1:169" s="49" customFormat="1" ht="10.199999999999999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</row>
    <row r="542" spans="1:169" s="49" customFormat="1" ht="10.199999999999999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</row>
    <row r="543" spans="1:169" s="49" customFormat="1" ht="10.199999999999999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</row>
    <row r="544" spans="1:169" s="49" customFormat="1" ht="10.199999999999999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</row>
    <row r="545" spans="1:169" s="49" customFormat="1" ht="10.199999999999999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</row>
    <row r="546" spans="1:169" s="49" customFormat="1" ht="10.199999999999999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</row>
    <row r="547" spans="1:169" s="49" customFormat="1" ht="10.199999999999999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</row>
    <row r="548" spans="1:169" s="49" customFormat="1" ht="10.199999999999999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</row>
    <row r="549" spans="1:169" s="49" customFormat="1" ht="10.199999999999999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</row>
    <row r="550" spans="1:169" s="49" customFormat="1" ht="10.199999999999999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</row>
    <row r="551" spans="1:169" s="49" customFormat="1" ht="10.199999999999999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</row>
    <row r="552" spans="1:169" s="49" customFormat="1" ht="10.199999999999999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</row>
    <row r="553" spans="1:169" s="49" customFormat="1" ht="10.199999999999999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</row>
    <row r="554" spans="1:169" s="49" customFormat="1" ht="10.199999999999999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</row>
    <row r="555" spans="1:169" s="49" customFormat="1" ht="10.199999999999999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</row>
    <row r="556" spans="1:169" s="49" customFormat="1" ht="10.199999999999999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</row>
    <row r="557" spans="1:169" s="49" customFormat="1" ht="10.199999999999999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</row>
    <row r="558" spans="1:169" s="49" customFormat="1" ht="10.199999999999999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</row>
    <row r="559" spans="1:169" s="49" customFormat="1" ht="10.199999999999999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</row>
    <row r="560" spans="1:169" s="49" customFormat="1" ht="10.199999999999999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</row>
    <row r="561" spans="1:169" s="49" customFormat="1" ht="10.199999999999999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</row>
    <row r="562" spans="1:169" s="49" customFormat="1" ht="10.199999999999999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</row>
    <row r="563" spans="1:169" s="49" customFormat="1" ht="10.199999999999999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</row>
    <row r="564" spans="1:169" s="49" customFormat="1" ht="10.199999999999999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</row>
    <row r="565" spans="1:169" s="49" customFormat="1" ht="10.199999999999999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</row>
    <row r="566" spans="1:169" s="49" customFormat="1" ht="10.199999999999999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</row>
    <row r="567" spans="1:169" s="49" customFormat="1" ht="10.199999999999999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</row>
    <row r="568" spans="1:169" s="49" customFormat="1" ht="10.199999999999999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</row>
    <row r="569" spans="1:169" s="49" customFormat="1" ht="10.199999999999999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</row>
    <row r="570" spans="1:169" s="49" customFormat="1" ht="10.199999999999999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</row>
    <row r="571" spans="1:169" s="49" customFormat="1" ht="10.199999999999999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</row>
    <row r="572" spans="1:169" s="49" customFormat="1" ht="10.199999999999999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</row>
    <row r="573" spans="1:169" s="49" customFormat="1" ht="10.199999999999999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</row>
    <row r="574" spans="1:169" s="49" customFormat="1" ht="10.199999999999999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</row>
    <row r="575" spans="1:169" s="49" customFormat="1" ht="10.199999999999999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</row>
    <row r="576" spans="1:169" s="49" customFormat="1" ht="10.199999999999999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</row>
    <row r="577" spans="1:169" s="49" customFormat="1" ht="10.199999999999999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</row>
    <row r="578" spans="1:169" s="49" customFormat="1" ht="10.199999999999999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</row>
    <row r="579" spans="1:169" s="49" customFormat="1" ht="10.199999999999999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</row>
    <row r="580" spans="1:169" s="49" customFormat="1" ht="10.199999999999999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</row>
    <row r="581" spans="1:169" s="49" customFormat="1" ht="10.199999999999999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</row>
    <row r="582" spans="1:169" s="49" customFormat="1" ht="10.199999999999999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</row>
    <row r="583" spans="1:169" s="49" customFormat="1" ht="10.199999999999999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</row>
    <row r="584" spans="1:169" s="49" customFormat="1" ht="10.199999999999999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</row>
    <row r="585" spans="1:169" s="49" customFormat="1" ht="10.199999999999999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</row>
    <row r="586" spans="1:169" s="49" customFormat="1" ht="10.199999999999999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</row>
    <row r="587" spans="1:169" s="49" customFormat="1" ht="10.199999999999999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</row>
    <row r="588" spans="1:169" s="49" customFormat="1" ht="10.199999999999999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</row>
    <row r="589" spans="1:169" s="49" customFormat="1" ht="10.199999999999999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</row>
    <row r="590" spans="1:169" s="49" customFormat="1" ht="10.199999999999999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</row>
    <row r="591" spans="1:169" s="49" customFormat="1" ht="10.199999999999999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</row>
    <row r="592" spans="1:169" s="49" customFormat="1" ht="10.199999999999999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</row>
    <row r="593" spans="1:169" s="49" customFormat="1" ht="10.199999999999999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</row>
    <row r="594" spans="1:169" s="49" customFormat="1" ht="10.199999999999999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</row>
    <row r="595" spans="1:169" s="49" customFormat="1" ht="10.199999999999999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</row>
    <row r="596" spans="1:169" s="49" customFormat="1" ht="10.199999999999999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</row>
    <row r="597" spans="1:169" s="49" customFormat="1" ht="10.199999999999999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</row>
    <row r="598" spans="1:169" s="49" customFormat="1" ht="10.199999999999999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</row>
    <row r="599" spans="1:169" s="49" customFormat="1" ht="10.199999999999999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</row>
    <row r="600" spans="1:169" s="49" customFormat="1" ht="10.199999999999999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</row>
    <row r="601" spans="1:169" s="49" customFormat="1" ht="10.199999999999999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</row>
    <row r="602" spans="1:169" s="49" customFormat="1" ht="10.199999999999999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</row>
    <row r="603" spans="1:169" s="49" customFormat="1" ht="10.199999999999999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</row>
    <row r="604" spans="1:169" s="49" customFormat="1" ht="10.199999999999999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</row>
    <row r="605" spans="1:169" s="49" customFormat="1" ht="10.199999999999999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</row>
    <row r="606" spans="1:169" s="49" customFormat="1" ht="10.199999999999999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</row>
    <row r="607" spans="1:169" s="49" customFormat="1" ht="10.199999999999999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</row>
    <row r="608" spans="1:169" s="49" customFormat="1" ht="10.199999999999999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</row>
    <row r="609" spans="1:169" s="49" customFormat="1" ht="10.199999999999999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</row>
    <row r="610" spans="1:169" s="49" customFormat="1" ht="10.199999999999999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</row>
    <row r="611" spans="1:169" s="49" customFormat="1" ht="10.199999999999999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</row>
    <row r="612" spans="1:169" s="49" customFormat="1" ht="10.199999999999999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</row>
    <row r="613" spans="1:169" s="49" customFormat="1" ht="10.199999999999999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</row>
    <row r="614" spans="1:169" s="49" customFormat="1" ht="10.199999999999999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</row>
    <row r="615" spans="1:169" s="49" customFormat="1" ht="10.199999999999999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</row>
    <row r="616" spans="1:169" s="49" customFormat="1" ht="10.199999999999999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</row>
    <row r="617" spans="1:169" s="49" customFormat="1" ht="10.199999999999999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</row>
    <row r="618" spans="1:169" s="49" customFormat="1" ht="10.199999999999999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</row>
    <row r="619" spans="1:169" s="49" customFormat="1" ht="10.199999999999999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</row>
    <row r="620" spans="1:169" s="49" customFormat="1" ht="10.199999999999999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</row>
    <row r="621" spans="1:169" s="49" customFormat="1" ht="10.199999999999999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</row>
    <row r="622" spans="1:169" s="49" customFormat="1" ht="10.199999999999999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</row>
    <row r="623" spans="1:169" s="49" customFormat="1" ht="10.199999999999999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</row>
    <row r="624" spans="1:169" s="49" customFormat="1" ht="10.199999999999999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</row>
    <row r="625" spans="1:169" s="49" customFormat="1" ht="10.199999999999999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</row>
    <row r="626" spans="1:169" s="49" customFormat="1" ht="10.199999999999999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</row>
    <row r="627" spans="1:169" s="49" customFormat="1" ht="10.199999999999999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</row>
    <row r="628" spans="1:169" s="49" customFormat="1" ht="10.199999999999999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</row>
    <row r="629" spans="1:169" s="49" customFormat="1" ht="10.199999999999999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</row>
    <row r="630" spans="1:169" s="49" customFormat="1" ht="10.199999999999999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</row>
    <row r="631" spans="1:169" s="49" customFormat="1" ht="10.199999999999999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</row>
    <row r="632" spans="1:169" s="49" customFormat="1" ht="10.199999999999999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</row>
    <row r="633" spans="1:169" s="49" customFormat="1" ht="10.199999999999999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</row>
    <row r="634" spans="1:169" s="49" customFormat="1" ht="10.199999999999999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</row>
    <row r="635" spans="1:169" s="49" customFormat="1" ht="10.199999999999999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</row>
    <row r="636" spans="1:169" s="49" customFormat="1" ht="10.199999999999999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</row>
    <row r="637" spans="1:169" s="49" customFormat="1" ht="10.199999999999999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</row>
    <row r="638" spans="1:169" s="49" customFormat="1" ht="10.199999999999999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</row>
    <row r="639" spans="1:169" s="49" customFormat="1" ht="10.199999999999999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</row>
    <row r="640" spans="1:169" s="49" customFormat="1" ht="10.199999999999999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</row>
    <row r="641" spans="1:169" s="49" customFormat="1" ht="10.199999999999999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</row>
    <row r="642" spans="1:169" s="49" customFormat="1" ht="10.199999999999999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</row>
    <row r="643" spans="1:169" s="49" customFormat="1" ht="10.199999999999999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</row>
    <row r="644" spans="1:169" s="49" customFormat="1" ht="10.199999999999999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</row>
    <row r="645" spans="1:169" s="49" customFormat="1" ht="10.199999999999999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</row>
    <row r="646" spans="1:169" s="49" customFormat="1" ht="10.199999999999999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</row>
    <row r="647" spans="1:169" s="49" customFormat="1" ht="10.199999999999999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</row>
    <row r="648" spans="1:169" s="49" customFormat="1" ht="10.199999999999999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</row>
    <row r="649" spans="1:169" s="49" customFormat="1" ht="10.199999999999999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</row>
    <row r="650" spans="1:169" s="49" customFormat="1" ht="10.199999999999999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</row>
    <row r="651" spans="1:169" s="49" customFormat="1" ht="10.199999999999999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</row>
    <row r="652" spans="1:169" s="49" customFormat="1" ht="10.199999999999999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</row>
    <row r="653" spans="1:169" s="49" customFormat="1" ht="10.199999999999999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</row>
    <row r="654" spans="1:169" s="49" customFormat="1" ht="10.199999999999999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</row>
    <row r="655" spans="1:169" s="49" customFormat="1" ht="10.199999999999999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  <c r="EZ655" s="5"/>
      <c r="FA655" s="5"/>
      <c r="FB655" s="5"/>
      <c r="FC655" s="5"/>
      <c r="FD655" s="5"/>
      <c r="FE655" s="5"/>
      <c r="FF655" s="5"/>
      <c r="FG655" s="5"/>
      <c r="FH655" s="5"/>
      <c r="FI655" s="5"/>
      <c r="FJ655" s="5"/>
      <c r="FK655" s="5"/>
      <c r="FL655" s="5"/>
      <c r="FM655" s="5"/>
    </row>
    <row r="656" spans="1:169" s="49" customFormat="1" ht="10.199999999999999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  <c r="EZ656" s="5"/>
      <c r="FA656" s="5"/>
      <c r="FB656" s="5"/>
      <c r="FC656" s="5"/>
      <c r="FD656" s="5"/>
      <c r="FE656" s="5"/>
      <c r="FF656" s="5"/>
      <c r="FG656" s="5"/>
      <c r="FH656" s="5"/>
      <c r="FI656" s="5"/>
      <c r="FJ656" s="5"/>
      <c r="FK656" s="5"/>
      <c r="FL656" s="5"/>
      <c r="FM656" s="5"/>
    </row>
    <row r="657" spans="1:169" s="49" customFormat="1" ht="10.199999999999999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</row>
    <row r="658" spans="1:169" s="49" customFormat="1" ht="10.199999999999999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</row>
    <row r="659" spans="1:169" s="49" customFormat="1" ht="10.199999999999999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</row>
    <row r="660" spans="1:169" s="49" customFormat="1" ht="10.199999999999999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5"/>
      <c r="EQ660" s="5"/>
      <c r="ER660" s="5"/>
      <c r="ES660" s="5"/>
      <c r="ET660" s="5"/>
      <c r="EU660" s="5"/>
      <c r="EV660" s="5"/>
      <c r="EW660" s="5"/>
      <c r="EX660" s="5"/>
      <c r="EY660" s="5"/>
      <c r="EZ660" s="5"/>
      <c r="FA660" s="5"/>
      <c r="FB660" s="5"/>
      <c r="FC660" s="5"/>
      <c r="FD660" s="5"/>
      <c r="FE660" s="5"/>
      <c r="FF660" s="5"/>
      <c r="FG660" s="5"/>
      <c r="FH660" s="5"/>
      <c r="FI660" s="5"/>
      <c r="FJ660" s="5"/>
      <c r="FK660" s="5"/>
      <c r="FL660" s="5"/>
      <c r="FM660" s="5"/>
    </row>
    <row r="661" spans="1:169" s="49" customFormat="1" ht="10.199999999999999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5"/>
      <c r="EQ661" s="5"/>
      <c r="ER661" s="5"/>
      <c r="ES661" s="5"/>
      <c r="ET661" s="5"/>
      <c r="EU661" s="5"/>
      <c r="EV661" s="5"/>
      <c r="EW661" s="5"/>
      <c r="EX661" s="5"/>
      <c r="EY661" s="5"/>
      <c r="EZ661" s="5"/>
      <c r="FA661" s="5"/>
      <c r="FB661" s="5"/>
      <c r="FC661" s="5"/>
      <c r="FD661" s="5"/>
      <c r="FE661" s="5"/>
      <c r="FF661" s="5"/>
      <c r="FG661" s="5"/>
      <c r="FH661" s="5"/>
      <c r="FI661" s="5"/>
      <c r="FJ661" s="5"/>
      <c r="FK661" s="5"/>
      <c r="FL661" s="5"/>
      <c r="FM661" s="5"/>
    </row>
    <row r="662" spans="1:169" s="49" customFormat="1" ht="10.199999999999999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5"/>
      <c r="EQ662" s="5"/>
      <c r="ER662" s="5"/>
      <c r="ES662" s="5"/>
      <c r="ET662" s="5"/>
      <c r="EU662" s="5"/>
      <c r="EV662" s="5"/>
      <c r="EW662" s="5"/>
      <c r="EX662" s="5"/>
      <c r="EY662" s="5"/>
      <c r="EZ662" s="5"/>
      <c r="FA662" s="5"/>
      <c r="FB662" s="5"/>
      <c r="FC662" s="5"/>
      <c r="FD662" s="5"/>
      <c r="FE662" s="5"/>
      <c r="FF662" s="5"/>
      <c r="FG662" s="5"/>
      <c r="FH662" s="5"/>
      <c r="FI662" s="5"/>
      <c r="FJ662" s="5"/>
      <c r="FK662" s="5"/>
      <c r="FL662" s="5"/>
      <c r="FM662" s="5"/>
    </row>
    <row r="663" spans="1:169" s="49" customFormat="1" ht="10.199999999999999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5"/>
      <c r="EQ663" s="5"/>
      <c r="ER663" s="5"/>
      <c r="ES663" s="5"/>
      <c r="ET663" s="5"/>
      <c r="EU663" s="5"/>
      <c r="EV663" s="5"/>
      <c r="EW663" s="5"/>
      <c r="EX663" s="5"/>
      <c r="EY663" s="5"/>
      <c r="EZ663" s="5"/>
      <c r="FA663" s="5"/>
      <c r="FB663" s="5"/>
      <c r="FC663" s="5"/>
      <c r="FD663" s="5"/>
      <c r="FE663" s="5"/>
      <c r="FF663" s="5"/>
      <c r="FG663" s="5"/>
      <c r="FH663" s="5"/>
      <c r="FI663" s="5"/>
      <c r="FJ663" s="5"/>
      <c r="FK663" s="5"/>
      <c r="FL663" s="5"/>
      <c r="FM663" s="5"/>
    </row>
    <row r="664" spans="1:169" s="49" customFormat="1" ht="10.199999999999999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5"/>
      <c r="EQ664" s="5"/>
      <c r="ER664" s="5"/>
      <c r="ES664" s="5"/>
      <c r="ET664" s="5"/>
      <c r="EU664" s="5"/>
      <c r="EV664" s="5"/>
      <c r="EW664" s="5"/>
      <c r="EX664" s="5"/>
      <c r="EY664" s="5"/>
      <c r="EZ664" s="5"/>
      <c r="FA664" s="5"/>
      <c r="FB664" s="5"/>
      <c r="FC664" s="5"/>
      <c r="FD664" s="5"/>
      <c r="FE664" s="5"/>
      <c r="FF664" s="5"/>
      <c r="FG664" s="5"/>
      <c r="FH664" s="5"/>
      <c r="FI664" s="5"/>
      <c r="FJ664" s="5"/>
      <c r="FK664" s="5"/>
      <c r="FL664" s="5"/>
      <c r="FM664" s="5"/>
    </row>
    <row r="665" spans="1:169" s="49" customFormat="1" ht="10.199999999999999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5"/>
      <c r="EQ665" s="5"/>
      <c r="ER665" s="5"/>
      <c r="ES665" s="5"/>
      <c r="ET665" s="5"/>
      <c r="EU665" s="5"/>
      <c r="EV665" s="5"/>
      <c r="EW665" s="5"/>
      <c r="EX665" s="5"/>
      <c r="EY665" s="5"/>
      <c r="EZ665" s="5"/>
      <c r="FA665" s="5"/>
      <c r="FB665" s="5"/>
      <c r="FC665" s="5"/>
      <c r="FD665" s="5"/>
      <c r="FE665" s="5"/>
      <c r="FF665" s="5"/>
      <c r="FG665" s="5"/>
      <c r="FH665" s="5"/>
      <c r="FI665" s="5"/>
      <c r="FJ665" s="5"/>
      <c r="FK665" s="5"/>
      <c r="FL665" s="5"/>
      <c r="FM665" s="5"/>
    </row>
    <row r="666" spans="1:169" s="49" customFormat="1" ht="10.199999999999999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5"/>
      <c r="EQ666" s="5"/>
      <c r="ER666" s="5"/>
      <c r="ES666" s="5"/>
      <c r="ET666" s="5"/>
      <c r="EU666" s="5"/>
      <c r="EV666" s="5"/>
      <c r="EW666" s="5"/>
      <c r="EX666" s="5"/>
      <c r="EY666" s="5"/>
      <c r="EZ666" s="5"/>
      <c r="FA666" s="5"/>
      <c r="FB666" s="5"/>
      <c r="FC666" s="5"/>
      <c r="FD666" s="5"/>
      <c r="FE666" s="5"/>
      <c r="FF666" s="5"/>
      <c r="FG666" s="5"/>
      <c r="FH666" s="5"/>
      <c r="FI666" s="5"/>
      <c r="FJ666" s="5"/>
      <c r="FK666" s="5"/>
      <c r="FL666" s="5"/>
      <c r="FM666" s="5"/>
    </row>
    <row r="667" spans="1:169" s="49" customFormat="1" ht="10.199999999999999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5"/>
      <c r="EQ667" s="5"/>
      <c r="ER667" s="5"/>
      <c r="ES667" s="5"/>
      <c r="ET667" s="5"/>
      <c r="EU667" s="5"/>
      <c r="EV667" s="5"/>
      <c r="EW667" s="5"/>
      <c r="EX667" s="5"/>
      <c r="EY667" s="5"/>
      <c r="EZ667" s="5"/>
      <c r="FA667" s="5"/>
      <c r="FB667" s="5"/>
      <c r="FC667" s="5"/>
      <c r="FD667" s="5"/>
      <c r="FE667" s="5"/>
      <c r="FF667" s="5"/>
      <c r="FG667" s="5"/>
      <c r="FH667" s="5"/>
      <c r="FI667" s="5"/>
      <c r="FJ667" s="5"/>
      <c r="FK667" s="5"/>
      <c r="FL667" s="5"/>
      <c r="FM667" s="5"/>
    </row>
    <row r="668" spans="1:169" s="49" customFormat="1" ht="10.199999999999999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5"/>
      <c r="EQ668" s="5"/>
      <c r="ER668" s="5"/>
      <c r="ES668" s="5"/>
      <c r="ET668" s="5"/>
      <c r="EU668" s="5"/>
      <c r="EV668" s="5"/>
      <c r="EW668" s="5"/>
      <c r="EX668" s="5"/>
      <c r="EY668" s="5"/>
      <c r="EZ668" s="5"/>
      <c r="FA668" s="5"/>
      <c r="FB668" s="5"/>
      <c r="FC668" s="5"/>
      <c r="FD668" s="5"/>
      <c r="FE668" s="5"/>
      <c r="FF668" s="5"/>
      <c r="FG668" s="5"/>
      <c r="FH668" s="5"/>
      <c r="FI668" s="5"/>
      <c r="FJ668" s="5"/>
      <c r="FK668" s="5"/>
      <c r="FL668" s="5"/>
      <c r="FM668" s="5"/>
    </row>
    <row r="669" spans="1:169" s="49" customFormat="1" ht="10.199999999999999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5"/>
      <c r="EQ669" s="5"/>
      <c r="ER669" s="5"/>
      <c r="ES669" s="5"/>
      <c r="ET669" s="5"/>
      <c r="EU669" s="5"/>
      <c r="EV669" s="5"/>
      <c r="EW669" s="5"/>
      <c r="EX669" s="5"/>
      <c r="EY669" s="5"/>
      <c r="EZ669" s="5"/>
      <c r="FA669" s="5"/>
      <c r="FB669" s="5"/>
      <c r="FC669" s="5"/>
      <c r="FD669" s="5"/>
      <c r="FE669" s="5"/>
      <c r="FF669" s="5"/>
      <c r="FG669" s="5"/>
      <c r="FH669" s="5"/>
      <c r="FI669" s="5"/>
      <c r="FJ669" s="5"/>
      <c r="FK669" s="5"/>
      <c r="FL669" s="5"/>
      <c r="FM669" s="5"/>
    </row>
    <row r="670" spans="1:169" s="49" customFormat="1" ht="10.199999999999999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5"/>
      <c r="EQ670" s="5"/>
      <c r="ER670" s="5"/>
      <c r="ES670" s="5"/>
      <c r="ET670" s="5"/>
      <c r="EU670" s="5"/>
      <c r="EV670" s="5"/>
      <c r="EW670" s="5"/>
      <c r="EX670" s="5"/>
      <c r="EY670" s="5"/>
      <c r="EZ670" s="5"/>
      <c r="FA670" s="5"/>
      <c r="FB670" s="5"/>
      <c r="FC670" s="5"/>
      <c r="FD670" s="5"/>
      <c r="FE670" s="5"/>
      <c r="FF670" s="5"/>
      <c r="FG670" s="5"/>
      <c r="FH670" s="5"/>
      <c r="FI670" s="5"/>
      <c r="FJ670" s="5"/>
      <c r="FK670" s="5"/>
      <c r="FL670" s="5"/>
      <c r="FM670" s="5"/>
    </row>
    <row r="671" spans="1:169" s="49" customFormat="1" ht="10.199999999999999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5"/>
      <c r="EQ671" s="5"/>
      <c r="ER671" s="5"/>
      <c r="ES671" s="5"/>
      <c r="ET671" s="5"/>
      <c r="EU671" s="5"/>
      <c r="EV671" s="5"/>
      <c r="EW671" s="5"/>
      <c r="EX671" s="5"/>
      <c r="EY671" s="5"/>
      <c r="EZ671" s="5"/>
      <c r="FA671" s="5"/>
      <c r="FB671" s="5"/>
      <c r="FC671" s="5"/>
      <c r="FD671" s="5"/>
      <c r="FE671" s="5"/>
      <c r="FF671" s="5"/>
      <c r="FG671" s="5"/>
      <c r="FH671" s="5"/>
      <c r="FI671" s="5"/>
      <c r="FJ671" s="5"/>
      <c r="FK671" s="5"/>
      <c r="FL671" s="5"/>
      <c r="FM671" s="5"/>
    </row>
    <row r="672" spans="1:169" s="49" customFormat="1" ht="10.199999999999999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5"/>
      <c r="EQ672" s="5"/>
      <c r="ER672" s="5"/>
      <c r="ES672" s="5"/>
      <c r="ET672" s="5"/>
      <c r="EU672" s="5"/>
      <c r="EV672" s="5"/>
      <c r="EW672" s="5"/>
      <c r="EX672" s="5"/>
      <c r="EY672" s="5"/>
      <c r="EZ672" s="5"/>
      <c r="FA672" s="5"/>
      <c r="FB672" s="5"/>
      <c r="FC672" s="5"/>
      <c r="FD672" s="5"/>
      <c r="FE672" s="5"/>
      <c r="FF672" s="5"/>
      <c r="FG672" s="5"/>
      <c r="FH672" s="5"/>
      <c r="FI672" s="5"/>
      <c r="FJ672" s="5"/>
      <c r="FK672" s="5"/>
      <c r="FL672" s="5"/>
      <c r="FM672" s="5"/>
    </row>
    <row r="673" spans="1:169" s="49" customFormat="1" ht="10.199999999999999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5"/>
      <c r="EQ673" s="5"/>
      <c r="ER673" s="5"/>
      <c r="ES673" s="5"/>
      <c r="ET673" s="5"/>
      <c r="EU673" s="5"/>
      <c r="EV673" s="5"/>
      <c r="EW673" s="5"/>
      <c r="EX673" s="5"/>
      <c r="EY673" s="5"/>
      <c r="EZ673" s="5"/>
      <c r="FA673" s="5"/>
      <c r="FB673" s="5"/>
      <c r="FC673" s="5"/>
      <c r="FD673" s="5"/>
      <c r="FE673" s="5"/>
      <c r="FF673" s="5"/>
      <c r="FG673" s="5"/>
      <c r="FH673" s="5"/>
      <c r="FI673" s="5"/>
      <c r="FJ673" s="5"/>
      <c r="FK673" s="5"/>
      <c r="FL673" s="5"/>
      <c r="FM673" s="5"/>
    </row>
    <row r="674" spans="1:169" s="49" customFormat="1" ht="10.199999999999999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5"/>
      <c r="EQ674" s="5"/>
      <c r="ER674" s="5"/>
      <c r="ES674" s="5"/>
      <c r="ET674" s="5"/>
      <c r="EU674" s="5"/>
      <c r="EV674" s="5"/>
      <c r="EW674" s="5"/>
      <c r="EX674" s="5"/>
      <c r="EY674" s="5"/>
      <c r="EZ674" s="5"/>
      <c r="FA674" s="5"/>
      <c r="FB674" s="5"/>
      <c r="FC674" s="5"/>
      <c r="FD674" s="5"/>
      <c r="FE674" s="5"/>
      <c r="FF674" s="5"/>
      <c r="FG674" s="5"/>
      <c r="FH674" s="5"/>
      <c r="FI674" s="5"/>
      <c r="FJ674" s="5"/>
      <c r="FK674" s="5"/>
      <c r="FL674" s="5"/>
      <c r="FM674" s="5"/>
    </row>
    <row r="675" spans="1:169" s="49" customFormat="1" ht="10.199999999999999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5"/>
      <c r="EQ675" s="5"/>
      <c r="ER675" s="5"/>
      <c r="ES675" s="5"/>
      <c r="ET675" s="5"/>
      <c r="EU675" s="5"/>
      <c r="EV675" s="5"/>
      <c r="EW675" s="5"/>
      <c r="EX675" s="5"/>
      <c r="EY675" s="5"/>
      <c r="EZ675" s="5"/>
      <c r="FA675" s="5"/>
      <c r="FB675" s="5"/>
      <c r="FC675" s="5"/>
      <c r="FD675" s="5"/>
      <c r="FE675" s="5"/>
      <c r="FF675" s="5"/>
      <c r="FG675" s="5"/>
      <c r="FH675" s="5"/>
      <c r="FI675" s="5"/>
      <c r="FJ675" s="5"/>
      <c r="FK675" s="5"/>
      <c r="FL675" s="5"/>
      <c r="FM675" s="5"/>
    </row>
    <row r="676" spans="1:169" s="49" customFormat="1" ht="10.199999999999999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5"/>
      <c r="EQ676" s="5"/>
      <c r="ER676" s="5"/>
      <c r="ES676" s="5"/>
      <c r="ET676" s="5"/>
      <c r="EU676" s="5"/>
      <c r="EV676" s="5"/>
      <c r="EW676" s="5"/>
      <c r="EX676" s="5"/>
      <c r="EY676" s="5"/>
      <c r="EZ676" s="5"/>
      <c r="FA676" s="5"/>
      <c r="FB676" s="5"/>
      <c r="FC676" s="5"/>
      <c r="FD676" s="5"/>
      <c r="FE676" s="5"/>
      <c r="FF676" s="5"/>
      <c r="FG676" s="5"/>
      <c r="FH676" s="5"/>
      <c r="FI676" s="5"/>
      <c r="FJ676" s="5"/>
      <c r="FK676" s="5"/>
      <c r="FL676" s="5"/>
      <c r="FM676" s="5"/>
    </row>
    <row r="677" spans="1:169" s="49" customFormat="1" ht="10.199999999999999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5"/>
      <c r="EQ677" s="5"/>
      <c r="ER677" s="5"/>
      <c r="ES677" s="5"/>
      <c r="ET677" s="5"/>
      <c r="EU677" s="5"/>
      <c r="EV677" s="5"/>
      <c r="EW677" s="5"/>
      <c r="EX677" s="5"/>
      <c r="EY677" s="5"/>
      <c r="EZ677" s="5"/>
      <c r="FA677" s="5"/>
      <c r="FB677" s="5"/>
      <c r="FC677" s="5"/>
      <c r="FD677" s="5"/>
      <c r="FE677" s="5"/>
      <c r="FF677" s="5"/>
      <c r="FG677" s="5"/>
      <c r="FH677" s="5"/>
      <c r="FI677" s="5"/>
      <c r="FJ677" s="5"/>
      <c r="FK677" s="5"/>
      <c r="FL677" s="5"/>
      <c r="FM677" s="5"/>
    </row>
    <row r="678" spans="1:169" s="49" customFormat="1" ht="10.199999999999999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5"/>
      <c r="EQ678" s="5"/>
      <c r="ER678" s="5"/>
      <c r="ES678" s="5"/>
      <c r="ET678" s="5"/>
      <c r="EU678" s="5"/>
      <c r="EV678" s="5"/>
      <c r="EW678" s="5"/>
      <c r="EX678" s="5"/>
      <c r="EY678" s="5"/>
      <c r="EZ678" s="5"/>
      <c r="FA678" s="5"/>
      <c r="FB678" s="5"/>
      <c r="FC678" s="5"/>
      <c r="FD678" s="5"/>
      <c r="FE678" s="5"/>
      <c r="FF678" s="5"/>
      <c r="FG678" s="5"/>
      <c r="FH678" s="5"/>
      <c r="FI678" s="5"/>
      <c r="FJ678" s="5"/>
      <c r="FK678" s="5"/>
      <c r="FL678" s="5"/>
      <c r="FM678" s="5"/>
    </row>
    <row r="679" spans="1:169" s="49" customFormat="1" ht="10.199999999999999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  <c r="EZ679" s="5"/>
      <c r="FA679" s="5"/>
      <c r="FB679" s="5"/>
      <c r="FC679" s="5"/>
      <c r="FD679" s="5"/>
      <c r="FE679" s="5"/>
      <c r="FF679" s="5"/>
      <c r="FG679" s="5"/>
      <c r="FH679" s="5"/>
      <c r="FI679" s="5"/>
      <c r="FJ679" s="5"/>
      <c r="FK679" s="5"/>
      <c r="FL679" s="5"/>
      <c r="FM679" s="5"/>
    </row>
    <row r="680" spans="1:169" s="49" customFormat="1" ht="10.199999999999999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5"/>
      <c r="EQ680" s="5"/>
      <c r="ER680" s="5"/>
      <c r="ES680" s="5"/>
      <c r="ET680" s="5"/>
      <c r="EU680" s="5"/>
      <c r="EV680" s="5"/>
      <c r="EW680" s="5"/>
      <c r="EX680" s="5"/>
      <c r="EY680" s="5"/>
      <c r="EZ680" s="5"/>
      <c r="FA680" s="5"/>
      <c r="FB680" s="5"/>
      <c r="FC680" s="5"/>
      <c r="FD680" s="5"/>
      <c r="FE680" s="5"/>
      <c r="FF680" s="5"/>
      <c r="FG680" s="5"/>
      <c r="FH680" s="5"/>
      <c r="FI680" s="5"/>
      <c r="FJ680" s="5"/>
      <c r="FK680" s="5"/>
      <c r="FL680" s="5"/>
      <c r="FM680" s="5"/>
    </row>
    <row r="681" spans="1:169" s="49" customFormat="1" ht="10.199999999999999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5"/>
      <c r="EQ681" s="5"/>
      <c r="ER681" s="5"/>
      <c r="ES681" s="5"/>
      <c r="ET681" s="5"/>
      <c r="EU681" s="5"/>
      <c r="EV681" s="5"/>
      <c r="EW681" s="5"/>
      <c r="EX681" s="5"/>
      <c r="EY681" s="5"/>
      <c r="EZ681" s="5"/>
      <c r="FA681" s="5"/>
      <c r="FB681" s="5"/>
      <c r="FC681" s="5"/>
      <c r="FD681" s="5"/>
      <c r="FE681" s="5"/>
      <c r="FF681" s="5"/>
      <c r="FG681" s="5"/>
      <c r="FH681" s="5"/>
      <c r="FI681" s="5"/>
      <c r="FJ681" s="5"/>
      <c r="FK681" s="5"/>
      <c r="FL681" s="5"/>
      <c r="FM681" s="5"/>
    </row>
    <row r="682" spans="1:169" s="49" customFormat="1" ht="10.199999999999999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5"/>
      <c r="EQ682" s="5"/>
      <c r="ER682" s="5"/>
      <c r="ES682" s="5"/>
      <c r="ET682" s="5"/>
      <c r="EU682" s="5"/>
      <c r="EV682" s="5"/>
      <c r="EW682" s="5"/>
      <c r="EX682" s="5"/>
      <c r="EY682" s="5"/>
      <c r="EZ682" s="5"/>
      <c r="FA682" s="5"/>
      <c r="FB682" s="5"/>
      <c r="FC682" s="5"/>
      <c r="FD682" s="5"/>
      <c r="FE682" s="5"/>
      <c r="FF682" s="5"/>
      <c r="FG682" s="5"/>
      <c r="FH682" s="5"/>
      <c r="FI682" s="5"/>
      <c r="FJ682" s="5"/>
      <c r="FK682" s="5"/>
      <c r="FL682" s="5"/>
      <c r="FM682" s="5"/>
    </row>
    <row r="683" spans="1:169" s="49" customFormat="1" ht="10.199999999999999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5"/>
      <c r="EQ683" s="5"/>
      <c r="ER683" s="5"/>
      <c r="ES683" s="5"/>
      <c r="ET683" s="5"/>
      <c r="EU683" s="5"/>
      <c r="EV683" s="5"/>
      <c r="EW683" s="5"/>
      <c r="EX683" s="5"/>
      <c r="EY683" s="5"/>
      <c r="EZ683" s="5"/>
      <c r="FA683" s="5"/>
      <c r="FB683" s="5"/>
      <c r="FC683" s="5"/>
      <c r="FD683" s="5"/>
      <c r="FE683" s="5"/>
      <c r="FF683" s="5"/>
      <c r="FG683" s="5"/>
      <c r="FH683" s="5"/>
      <c r="FI683" s="5"/>
      <c r="FJ683" s="5"/>
      <c r="FK683" s="5"/>
      <c r="FL683" s="5"/>
      <c r="FM683" s="5"/>
    </row>
    <row r="684" spans="1:169" s="49" customFormat="1" ht="10.199999999999999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5"/>
      <c r="EQ684" s="5"/>
      <c r="ER684" s="5"/>
      <c r="ES684" s="5"/>
      <c r="ET684" s="5"/>
      <c r="EU684" s="5"/>
      <c r="EV684" s="5"/>
      <c r="EW684" s="5"/>
      <c r="EX684" s="5"/>
      <c r="EY684" s="5"/>
      <c r="EZ684" s="5"/>
      <c r="FA684" s="5"/>
      <c r="FB684" s="5"/>
      <c r="FC684" s="5"/>
      <c r="FD684" s="5"/>
      <c r="FE684" s="5"/>
      <c r="FF684" s="5"/>
      <c r="FG684" s="5"/>
      <c r="FH684" s="5"/>
      <c r="FI684" s="5"/>
      <c r="FJ684" s="5"/>
      <c r="FK684" s="5"/>
      <c r="FL684" s="5"/>
      <c r="FM684" s="5"/>
    </row>
    <row r="685" spans="1:169" s="49" customFormat="1" ht="10.199999999999999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5"/>
      <c r="EQ685" s="5"/>
      <c r="ER685" s="5"/>
      <c r="ES685" s="5"/>
      <c r="ET685" s="5"/>
      <c r="EU685" s="5"/>
      <c r="EV685" s="5"/>
      <c r="EW685" s="5"/>
      <c r="EX685" s="5"/>
      <c r="EY685" s="5"/>
      <c r="EZ685" s="5"/>
      <c r="FA685" s="5"/>
      <c r="FB685" s="5"/>
      <c r="FC685" s="5"/>
      <c r="FD685" s="5"/>
      <c r="FE685" s="5"/>
      <c r="FF685" s="5"/>
      <c r="FG685" s="5"/>
      <c r="FH685" s="5"/>
      <c r="FI685" s="5"/>
      <c r="FJ685" s="5"/>
      <c r="FK685" s="5"/>
      <c r="FL685" s="5"/>
      <c r="FM685" s="5"/>
    </row>
    <row r="686" spans="1:169" s="49" customFormat="1" ht="10.199999999999999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  <c r="DG686" s="5"/>
      <c r="DH686" s="5"/>
      <c r="DI686" s="5"/>
      <c r="DJ686" s="5"/>
      <c r="DK686" s="5"/>
      <c r="DL686" s="5"/>
      <c r="DM686" s="5"/>
      <c r="DN686" s="5"/>
      <c r="DO686" s="5"/>
      <c r="DP686" s="5"/>
      <c r="DQ686" s="5"/>
      <c r="DR686" s="5"/>
      <c r="DS686" s="5"/>
      <c r="DT686" s="5"/>
      <c r="DU686" s="5"/>
      <c r="DV686" s="5"/>
      <c r="DW686" s="5"/>
      <c r="DX686" s="5"/>
      <c r="DY686" s="5"/>
      <c r="DZ686" s="5"/>
      <c r="EA686" s="5"/>
      <c r="EB686" s="5"/>
      <c r="EC686" s="5"/>
      <c r="ED686" s="5"/>
      <c r="EE686" s="5"/>
      <c r="EF686" s="5"/>
      <c r="EG686" s="5"/>
      <c r="EH686" s="5"/>
      <c r="EI686" s="5"/>
      <c r="EJ686" s="5"/>
      <c r="EK686" s="5"/>
      <c r="EL686" s="5"/>
      <c r="EM686" s="5"/>
      <c r="EN686" s="5"/>
      <c r="EO686" s="5"/>
      <c r="EP686" s="5"/>
      <c r="EQ686" s="5"/>
      <c r="ER686" s="5"/>
      <c r="ES686" s="5"/>
      <c r="ET686" s="5"/>
      <c r="EU686" s="5"/>
      <c r="EV686" s="5"/>
      <c r="EW686" s="5"/>
      <c r="EX686" s="5"/>
      <c r="EY686" s="5"/>
      <c r="EZ686" s="5"/>
      <c r="FA686" s="5"/>
      <c r="FB686" s="5"/>
      <c r="FC686" s="5"/>
      <c r="FD686" s="5"/>
      <c r="FE686" s="5"/>
      <c r="FF686" s="5"/>
      <c r="FG686" s="5"/>
      <c r="FH686" s="5"/>
      <c r="FI686" s="5"/>
      <c r="FJ686" s="5"/>
      <c r="FK686" s="5"/>
      <c r="FL686" s="5"/>
      <c r="FM686" s="5"/>
    </row>
    <row r="687" spans="1:169" s="49" customFormat="1" ht="10.199999999999999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  <c r="DG687" s="5"/>
      <c r="DH687" s="5"/>
      <c r="DI687" s="5"/>
      <c r="DJ687" s="5"/>
      <c r="DK687" s="5"/>
      <c r="DL687" s="5"/>
      <c r="DM687" s="5"/>
      <c r="DN687" s="5"/>
      <c r="DO687" s="5"/>
      <c r="DP687" s="5"/>
      <c r="DQ687" s="5"/>
      <c r="DR687" s="5"/>
      <c r="DS687" s="5"/>
      <c r="DT687" s="5"/>
      <c r="DU687" s="5"/>
      <c r="DV687" s="5"/>
      <c r="DW687" s="5"/>
      <c r="DX687" s="5"/>
      <c r="DY687" s="5"/>
      <c r="DZ687" s="5"/>
      <c r="EA687" s="5"/>
      <c r="EB687" s="5"/>
      <c r="EC687" s="5"/>
      <c r="ED687" s="5"/>
      <c r="EE687" s="5"/>
      <c r="EF687" s="5"/>
      <c r="EG687" s="5"/>
      <c r="EH687" s="5"/>
      <c r="EI687" s="5"/>
      <c r="EJ687" s="5"/>
      <c r="EK687" s="5"/>
      <c r="EL687" s="5"/>
      <c r="EM687" s="5"/>
      <c r="EN687" s="5"/>
      <c r="EO687" s="5"/>
      <c r="EP687" s="5"/>
      <c r="EQ687" s="5"/>
      <c r="ER687" s="5"/>
      <c r="ES687" s="5"/>
      <c r="ET687" s="5"/>
      <c r="EU687" s="5"/>
      <c r="EV687" s="5"/>
      <c r="EW687" s="5"/>
      <c r="EX687" s="5"/>
      <c r="EY687" s="5"/>
      <c r="EZ687" s="5"/>
      <c r="FA687" s="5"/>
      <c r="FB687" s="5"/>
      <c r="FC687" s="5"/>
      <c r="FD687" s="5"/>
      <c r="FE687" s="5"/>
      <c r="FF687" s="5"/>
      <c r="FG687" s="5"/>
      <c r="FH687" s="5"/>
      <c r="FI687" s="5"/>
      <c r="FJ687" s="5"/>
      <c r="FK687" s="5"/>
      <c r="FL687" s="5"/>
      <c r="FM687" s="5"/>
    </row>
    <row r="688" spans="1:169" s="49" customFormat="1" ht="10.199999999999999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  <c r="DG688" s="5"/>
      <c r="DH688" s="5"/>
      <c r="DI688" s="5"/>
      <c r="DJ688" s="5"/>
      <c r="DK688" s="5"/>
      <c r="DL688" s="5"/>
      <c r="DM688" s="5"/>
      <c r="DN688" s="5"/>
      <c r="DO688" s="5"/>
      <c r="DP688" s="5"/>
      <c r="DQ688" s="5"/>
      <c r="DR688" s="5"/>
      <c r="DS688" s="5"/>
      <c r="DT688" s="5"/>
      <c r="DU688" s="5"/>
      <c r="DV688" s="5"/>
      <c r="DW688" s="5"/>
      <c r="DX688" s="5"/>
      <c r="DY688" s="5"/>
      <c r="DZ688" s="5"/>
      <c r="EA688" s="5"/>
      <c r="EB688" s="5"/>
      <c r="EC688" s="5"/>
      <c r="ED688" s="5"/>
      <c r="EE688" s="5"/>
      <c r="EF688" s="5"/>
      <c r="EG688" s="5"/>
      <c r="EH688" s="5"/>
      <c r="EI688" s="5"/>
      <c r="EJ688" s="5"/>
      <c r="EK688" s="5"/>
      <c r="EL688" s="5"/>
      <c r="EM688" s="5"/>
      <c r="EN688" s="5"/>
      <c r="EO688" s="5"/>
      <c r="EP688" s="5"/>
      <c r="EQ688" s="5"/>
      <c r="ER688" s="5"/>
      <c r="ES688" s="5"/>
      <c r="ET688" s="5"/>
      <c r="EU688" s="5"/>
      <c r="EV688" s="5"/>
      <c r="EW688" s="5"/>
      <c r="EX688" s="5"/>
      <c r="EY688" s="5"/>
      <c r="EZ688" s="5"/>
      <c r="FA688" s="5"/>
      <c r="FB688" s="5"/>
      <c r="FC688" s="5"/>
      <c r="FD688" s="5"/>
      <c r="FE688" s="5"/>
      <c r="FF688" s="5"/>
      <c r="FG688" s="5"/>
      <c r="FH688" s="5"/>
      <c r="FI688" s="5"/>
      <c r="FJ688" s="5"/>
      <c r="FK688" s="5"/>
      <c r="FL688" s="5"/>
      <c r="FM688" s="5"/>
    </row>
    <row r="689" spans="1:169" s="49" customFormat="1" ht="10.199999999999999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  <c r="DG689" s="5"/>
      <c r="DH689" s="5"/>
      <c r="DI689" s="5"/>
      <c r="DJ689" s="5"/>
      <c r="DK689" s="5"/>
      <c r="DL689" s="5"/>
      <c r="DM689" s="5"/>
      <c r="DN689" s="5"/>
      <c r="DO689" s="5"/>
      <c r="DP689" s="5"/>
      <c r="DQ689" s="5"/>
      <c r="DR689" s="5"/>
      <c r="DS689" s="5"/>
      <c r="DT689" s="5"/>
      <c r="DU689" s="5"/>
      <c r="DV689" s="5"/>
      <c r="DW689" s="5"/>
      <c r="DX689" s="5"/>
      <c r="DY689" s="5"/>
      <c r="DZ689" s="5"/>
      <c r="EA689" s="5"/>
      <c r="EB689" s="5"/>
      <c r="EC689" s="5"/>
      <c r="ED689" s="5"/>
      <c r="EE689" s="5"/>
      <c r="EF689" s="5"/>
      <c r="EG689" s="5"/>
      <c r="EH689" s="5"/>
      <c r="EI689" s="5"/>
      <c r="EJ689" s="5"/>
      <c r="EK689" s="5"/>
      <c r="EL689" s="5"/>
      <c r="EM689" s="5"/>
      <c r="EN689" s="5"/>
      <c r="EO689" s="5"/>
      <c r="EP689" s="5"/>
      <c r="EQ689" s="5"/>
      <c r="ER689" s="5"/>
      <c r="ES689" s="5"/>
      <c r="ET689" s="5"/>
      <c r="EU689" s="5"/>
      <c r="EV689" s="5"/>
      <c r="EW689" s="5"/>
      <c r="EX689" s="5"/>
      <c r="EY689" s="5"/>
      <c r="EZ689" s="5"/>
      <c r="FA689" s="5"/>
      <c r="FB689" s="5"/>
      <c r="FC689" s="5"/>
      <c r="FD689" s="5"/>
      <c r="FE689" s="5"/>
      <c r="FF689" s="5"/>
      <c r="FG689" s="5"/>
      <c r="FH689" s="5"/>
      <c r="FI689" s="5"/>
      <c r="FJ689" s="5"/>
      <c r="FK689" s="5"/>
      <c r="FL689" s="5"/>
      <c r="FM689" s="5"/>
    </row>
    <row r="690" spans="1:169" s="49" customFormat="1" ht="10.199999999999999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  <c r="DG690" s="5"/>
      <c r="DH690" s="5"/>
      <c r="DI690" s="5"/>
      <c r="DJ690" s="5"/>
      <c r="DK690" s="5"/>
      <c r="DL690" s="5"/>
      <c r="DM690" s="5"/>
      <c r="DN690" s="5"/>
      <c r="DO690" s="5"/>
      <c r="DP690" s="5"/>
      <c r="DQ690" s="5"/>
      <c r="DR690" s="5"/>
      <c r="DS690" s="5"/>
      <c r="DT690" s="5"/>
      <c r="DU690" s="5"/>
      <c r="DV690" s="5"/>
      <c r="DW690" s="5"/>
      <c r="DX690" s="5"/>
      <c r="DY690" s="5"/>
      <c r="DZ690" s="5"/>
      <c r="EA690" s="5"/>
      <c r="EB690" s="5"/>
      <c r="EC690" s="5"/>
      <c r="ED690" s="5"/>
      <c r="EE690" s="5"/>
      <c r="EF690" s="5"/>
      <c r="EG690" s="5"/>
      <c r="EH690" s="5"/>
      <c r="EI690" s="5"/>
      <c r="EJ690" s="5"/>
      <c r="EK690" s="5"/>
      <c r="EL690" s="5"/>
      <c r="EM690" s="5"/>
      <c r="EN690" s="5"/>
      <c r="EO690" s="5"/>
      <c r="EP690" s="5"/>
      <c r="EQ690" s="5"/>
      <c r="ER690" s="5"/>
      <c r="ES690" s="5"/>
      <c r="ET690" s="5"/>
      <c r="EU690" s="5"/>
      <c r="EV690" s="5"/>
      <c r="EW690" s="5"/>
      <c r="EX690" s="5"/>
      <c r="EY690" s="5"/>
      <c r="EZ690" s="5"/>
      <c r="FA690" s="5"/>
      <c r="FB690" s="5"/>
      <c r="FC690" s="5"/>
      <c r="FD690" s="5"/>
      <c r="FE690" s="5"/>
      <c r="FF690" s="5"/>
      <c r="FG690" s="5"/>
      <c r="FH690" s="5"/>
      <c r="FI690" s="5"/>
      <c r="FJ690" s="5"/>
      <c r="FK690" s="5"/>
      <c r="FL690" s="5"/>
      <c r="FM690" s="5"/>
    </row>
    <row r="691" spans="1:169" s="49" customFormat="1" ht="10.199999999999999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  <c r="DG691" s="5"/>
      <c r="DH691" s="5"/>
      <c r="DI691" s="5"/>
      <c r="DJ691" s="5"/>
      <c r="DK691" s="5"/>
      <c r="DL691" s="5"/>
      <c r="DM691" s="5"/>
      <c r="DN691" s="5"/>
      <c r="DO691" s="5"/>
      <c r="DP691" s="5"/>
      <c r="DQ691" s="5"/>
      <c r="DR691" s="5"/>
      <c r="DS691" s="5"/>
      <c r="DT691" s="5"/>
      <c r="DU691" s="5"/>
      <c r="DV691" s="5"/>
      <c r="DW691" s="5"/>
      <c r="DX691" s="5"/>
      <c r="DY691" s="5"/>
      <c r="DZ691" s="5"/>
      <c r="EA691" s="5"/>
      <c r="EB691" s="5"/>
      <c r="EC691" s="5"/>
      <c r="ED691" s="5"/>
      <c r="EE691" s="5"/>
      <c r="EF691" s="5"/>
      <c r="EG691" s="5"/>
      <c r="EH691" s="5"/>
      <c r="EI691" s="5"/>
      <c r="EJ691" s="5"/>
      <c r="EK691" s="5"/>
      <c r="EL691" s="5"/>
      <c r="EM691" s="5"/>
      <c r="EN691" s="5"/>
      <c r="EO691" s="5"/>
      <c r="EP691" s="5"/>
      <c r="EQ691" s="5"/>
      <c r="ER691" s="5"/>
      <c r="ES691" s="5"/>
      <c r="ET691" s="5"/>
      <c r="EU691" s="5"/>
      <c r="EV691" s="5"/>
      <c r="EW691" s="5"/>
      <c r="EX691" s="5"/>
      <c r="EY691" s="5"/>
      <c r="EZ691" s="5"/>
      <c r="FA691" s="5"/>
      <c r="FB691" s="5"/>
      <c r="FC691" s="5"/>
      <c r="FD691" s="5"/>
      <c r="FE691" s="5"/>
      <c r="FF691" s="5"/>
      <c r="FG691" s="5"/>
      <c r="FH691" s="5"/>
      <c r="FI691" s="5"/>
      <c r="FJ691" s="5"/>
      <c r="FK691" s="5"/>
      <c r="FL691" s="5"/>
      <c r="FM691" s="5"/>
    </row>
    <row r="692" spans="1:169" s="49" customFormat="1" ht="10.199999999999999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  <c r="DG692" s="5"/>
      <c r="DH692" s="5"/>
      <c r="DI692" s="5"/>
      <c r="DJ692" s="5"/>
      <c r="DK692" s="5"/>
      <c r="DL692" s="5"/>
      <c r="DM692" s="5"/>
      <c r="DN692" s="5"/>
      <c r="DO692" s="5"/>
      <c r="DP692" s="5"/>
      <c r="DQ692" s="5"/>
      <c r="DR692" s="5"/>
      <c r="DS692" s="5"/>
      <c r="DT692" s="5"/>
      <c r="DU692" s="5"/>
      <c r="DV692" s="5"/>
      <c r="DW692" s="5"/>
      <c r="DX692" s="5"/>
      <c r="DY692" s="5"/>
      <c r="DZ692" s="5"/>
      <c r="EA692" s="5"/>
      <c r="EB692" s="5"/>
      <c r="EC692" s="5"/>
      <c r="ED692" s="5"/>
      <c r="EE692" s="5"/>
      <c r="EF692" s="5"/>
      <c r="EG692" s="5"/>
      <c r="EH692" s="5"/>
      <c r="EI692" s="5"/>
      <c r="EJ692" s="5"/>
      <c r="EK692" s="5"/>
      <c r="EL692" s="5"/>
      <c r="EM692" s="5"/>
      <c r="EN692" s="5"/>
      <c r="EO692" s="5"/>
      <c r="EP692" s="5"/>
      <c r="EQ692" s="5"/>
      <c r="ER692" s="5"/>
      <c r="ES692" s="5"/>
      <c r="ET692" s="5"/>
      <c r="EU692" s="5"/>
      <c r="EV692" s="5"/>
      <c r="EW692" s="5"/>
      <c r="EX692" s="5"/>
      <c r="EY692" s="5"/>
      <c r="EZ692" s="5"/>
      <c r="FA692" s="5"/>
      <c r="FB692" s="5"/>
      <c r="FC692" s="5"/>
      <c r="FD692" s="5"/>
      <c r="FE692" s="5"/>
      <c r="FF692" s="5"/>
      <c r="FG692" s="5"/>
      <c r="FH692" s="5"/>
      <c r="FI692" s="5"/>
      <c r="FJ692" s="5"/>
      <c r="FK692" s="5"/>
      <c r="FL692" s="5"/>
      <c r="FM692" s="5"/>
    </row>
    <row r="693" spans="1:169" s="49" customFormat="1" ht="10.199999999999999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  <c r="DG693" s="5"/>
      <c r="DH693" s="5"/>
      <c r="DI693" s="5"/>
      <c r="DJ693" s="5"/>
      <c r="DK693" s="5"/>
      <c r="DL693" s="5"/>
      <c r="DM693" s="5"/>
      <c r="DN693" s="5"/>
      <c r="DO693" s="5"/>
      <c r="DP693" s="5"/>
      <c r="DQ693" s="5"/>
      <c r="DR693" s="5"/>
      <c r="DS693" s="5"/>
      <c r="DT693" s="5"/>
      <c r="DU693" s="5"/>
      <c r="DV693" s="5"/>
      <c r="DW693" s="5"/>
      <c r="DX693" s="5"/>
      <c r="DY693" s="5"/>
      <c r="DZ693" s="5"/>
      <c r="EA693" s="5"/>
      <c r="EB693" s="5"/>
      <c r="EC693" s="5"/>
      <c r="ED693" s="5"/>
      <c r="EE693" s="5"/>
      <c r="EF693" s="5"/>
      <c r="EG693" s="5"/>
      <c r="EH693" s="5"/>
      <c r="EI693" s="5"/>
      <c r="EJ693" s="5"/>
      <c r="EK693" s="5"/>
      <c r="EL693" s="5"/>
      <c r="EM693" s="5"/>
      <c r="EN693" s="5"/>
      <c r="EO693" s="5"/>
      <c r="EP693" s="5"/>
      <c r="EQ693" s="5"/>
      <c r="ER693" s="5"/>
      <c r="ES693" s="5"/>
      <c r="ET693" s="5"/>
      <c r="EU693" s="5"/>
      <c r="EV693" s="5"/>
      <c r="EW693" s="5"/>
      <c r="EX693" s="5"/>
      <c r="EY693" s="5"/>
      <c r="EZ693" s="5"/>
      <c r="FA693" s="5"/>
      <c r="FB693" s="5"/>
      <c r="FC693" s="5"/>
      <c r="FD693" s="5"/>
      <c r="FE693" s="5"/>
      <c r="FF693" s="5"/>
      <c r="FG693" s="5"/>
      <c r="FH693" s="5"/>
      <c r="FI693" s="5"/>
      <c r="FJ693" s="5"/>
      <c r="FK693" s="5"/>
      <c r="FL693" s="5"/>
      <c r="FM693" s="5"/>
    </row>
    <row r="694" spans="1:169" s="49" customFormat="1" ht="10.199999999999999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  <c r="DG694" s="5"/>
      <c r="DH694" s="5"/>
      <c r="DI694" s="5"/>
      <c r="DJ694" s="5"/>
      <c r="DK694" s="5"/>
      <c r="DL694" s="5"/>
      <c r="DM694" s="5"/>
      <c r="DN694" s="5"/>
      <c r="DO694" s="5"/>
      <c r="DP694" s="5"/>
      <c r="DQ694" s="5"/>
      <c r="DR694" s="5"/>
      <c r="DS694" s="5"/>
      <c r="DT694" s="5"/>
      <c r="DU694" s="5"/>
      <c r="DV694" s="5"/>
      <c r="DW694" s="5"/>
      <c r="DX694" s="5"/>
      <c r="DY694" s="5"/>
      <c r="DZ694" s="5"/>
      <c r="EA694" s="5"/>
      <c r="EB694" s="5"/>
      <c r="EC694" s="5"/>
      <c r="ED694" s="5"/>
      <c r="EE694" s="5"/>
      <c r="EF694" s="5"/>
      <c r="EG694" s="5"/>
      <c r="EH694" s="5"/>
      <c r="EI694" s="5"/>
      <c r="EJ694" s="5"/>
      <c r="EK694" s="5"/>
      <c r="EL694" s="5"/>
      <c r="EM694" s="5"/>
      <c r="EN694" s="5"/>
      <c r="EO694" s="5"/>
      <c r="EP694" s="5"/>
      <c r="EQ694" s="5"/>
      <c r="ER694" s="5"/>
      <c r="ES694" s="5"/>
      <c r="ET694" s="5"/>
      <c r="EU694" s="5"/>
      <c r="EV694" s="5"/>
      <c r="EW694" s="5"/>
      <c r="EX694" s="5"/>
      <c r="EY694" s="5"/>
      <c r="EZ694" s="5"/>
      <c r="FA694" s="5"/>
      <c r="FB694" s="5"/>
      <c r="FC694" s="5"/>
      <c r="FD694" s="5"/>
      <c r="FE694" s="5"/>
      <c r="FF694" s="5"/>
      <c r="FG694" s="5"/>
      <c r="FH694" s="5"/>
      <c r="FI694" s="5"/>
      <c r="FJ694" s="5"/>
      <c r="FK694" s="5"/>
      <c r="FL694" s="5"/>
      <c r="FM694" s="5"/>
    </row>
    <row r="695" spans="1:169" s="49" customFormat="1" ht="10.199999999999999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  <c r="DG695" s="5"/>
      <c r="DH695" s="5"/>
      <c r="DI695" s="5"/>
      <c r="DJ695" s="5"/>
      <c r="DK695" s="5"/>
      <c r="DL695" s="5"/>
      <c r="DM695" s="5"/>
      <c r="DN695" s="5"/>
      <c r="DO695" s="5"/>
      <c r="DP695" s="5"/>
      <c r="DQ695" s="5"/>
      <c r="DR695" s="5"/>
      <c r="DS695" s="5"/>
      <c r="DT695" s="5"/>
      <c r="DU695" s="5"/>
      <c r="DV695" s="5"/>
      <c r="DW695" s="5"/>
      <c r="DX695" s="5"/>
      <c r="DY695" s="5"/>
      <c r="DZ695" s="5"/>
      <c r="EA695" s="5"/>
      <c r="EB695" s="5"/>
      <c r="EC695" s="5"/>
      <c r="ED695" s="5"/>
      <c r="EE695" s="5"/>
      <c r="EF695" s="5"/>
      <c r="EG695" s="5"/>
      <c r="EH695" s="5"/>
      <c r="EI695" s="5"/>
      <c r="EJ695" s="5"/>
      <c r="EK695" s="5"/>
      <c r="EL695" s="5"/>
      <c r="EM695" s="5"/>
      <c r="EN695" s="5"/>
      <c r="EO695" s="5"/>
      <c r="EP695" s="5"/>
      <c r="EQ695" s="5"/>
      <c r="ER695" s="5"/>
      <c r="ES695" s="5"/>
      <c r="ET695" s="5"/>
      <c r="EU695" s="5"/>
      <c r="EV695" s="5"/>
      <c r="EW695" s="5"/>
      <c r="EX695" s="5"/>
      <c r="EY695" s="5"/>
      <c r="EZ695" s="5"/>
      <c r="FA695" s="5"/>
      <c r="FB695" s="5"/>
      <c r="FC695" s="5"/>
      <c r="FD695" s="5"/>
      <c r="FE695" s="5"/>
      <c r="FF695" s="5"/>
      <c r="FG695" s="5"/>
      <c r="FH695" s="5"/>
      <c r="FI695" s="5"/>
      <c r="FJ695" s="5"/>
      <c r="FK695" s="5"/>
      <c r="FL695" s="5"/>
      <c r="FM695" s="5"/>
    </row>
    <row r="696" spans="1:169" s="49" customFormat="1" ht="10.199999999999999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  <c r="DG696" s="5"/>
      <c r="DH696" s="5"/>
      <c r="DI696" s="5"/>
      <c r="DJ696" s="5"/>
      <c r="DK696" s="5"/>
      <c r="DL696" s="5"/>
      <c r="DM696" s="5"/>
      <c r="DN696" s="5"/>
      <c r="DO696" s="5"/>
      <c r="DP696" s="5"/>
      <c r="DQ696" s="5"/>
      <c r="DR696" s="5"/>
      <c r="DS696" s="5"/>
      <c r="DT696" s="5"/>
      <c r="DU696" s="5"/>
      <c r="DV696" s="5"/>
      <c r="DW696" s="5"/>
      <c r="DX696" s="5"/>
      <c r="DY696" s="5"/>
      <c r="DZ696" s="5"/>
      <c r="EA696" s="5"/>
      <c r="EB696" s="5"/>
      <c r="EC696" s="5"/>
      <c r="ED696" s="5"/>
      <c r="EE696" s="5"/>
      <c r="EF696" s="5"/>
      <c r="EG696" s="5"/>
      <c r="EH696" s="5"/>
      <c r="EI696" s="5"/>
      <c r="EJ696" s="5"/>
      <c r="EK696" s="5"/>
      <c r="EL696" s="5"/>
      <c r="EM696" s="5"/>
      <c r="EN696" s="5"/>
      <c r="EO696" s="5"/>
      <c r="EP696" s="5"/>
      <c r="EQ696" s="5"/>
      <c r="ER696" s="5"/>
      <c r="ES696" s="5"/>
      <c r="ET696" s="5"/>
      <c r="EU696" s="5"/>
      <c r="EV696" s="5"/>
      <c r="EW696" s="5"/>
      <c r="EX696" s="5"/>
      <c r="EY696" s="5"/>
      <c r="EZ696" s="5"/>
      <c r="FA696" s="5"/>
      <c r="FB696" s="5"/>
      <c r="FC696" s="5"/>
      <c r="FD696" s="5"/>
      <c r="FE696" s="5"/>
      <c r="FF696" s="5"/>
      <c r="FG696" s="5"/>
      <c r="FH696" s="5"/>
      <c r="FI696" s="5"/>
      <c r="FJ696" s="5"/>
      <c r="FK696" s="5"/>
      <c r="FL696" s="5"/>
      <c r="FM696" s="5"/>
    </row>
    <row r="697" spans="1:169" s="49" customFormat="1" ht="10.199999999999999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  <c r="DG697" s="5"/>
      <c r="DH697" s="5"/>
      <c r="DI697" s="5"/>
      <c r="DJ697" s="5"/>
      <c r="DK697" s="5"/>
      <c r="DL697" s="5"/>
      <c r="DM697" s="5"/>
      <c r="DN697" s="5"/>
      <c r="DO697" s="5"/>
      <c r="DP697" s="5"/>
      <c r="DQ697" s="5"/>
      <c r="DR697" s="5"/>
      <c r="DS697" s="5"/>
      <c r="DT697" s="5"/>
      <c r="DU697" s="5"/>
      <c r="DV697" s="5"/>
      <c r="DW697" s="5"/>
      <c r="DX697" s="5"/>
      <c r="DY697" s="5"/>
      <c r="DZ697" s="5"/>
      <c r="EA697" s="5"/>
      <c r="EB697" s="5"/>
      <c r="EC697" s="5"/>
      <c r="ED697" s="5"/>
      <c r="EE697" s="5"/>
      <c r="EF697" s="5"/>
      <c r="EG697" s="5"/>
      <c r="EH697" s="5"/>
      <c r="EI697" s="5"/>
      <c r="EJ697" s="5"/>
      <c r="EK697" s="5"/>
      <c r="EL697" s="5"/>
      <c r="EM697" s="5"/>
      <c r="EN697" s="5"/>
      <c r="EO697" s="5"/>
      <c r="EP697" s="5"/>
      <c r="EQ697" s="5"/>
      <c r="ER697" s="5"/>
      <c r="ES697" s="5"/>
      <c r="ET697" s="5"/>
      <c r="EU697" s="5"/>
      <c r="EV697" s="5"/>
      <c r="EW697" s="5"/>
      <c r="EX697" s="5"/>
      <c r="EY697" s="5"/>
      <c r="EZ697" s="5"/>
      <c r="FA697" s="5"/>
      <c r="FB697" s="5"/>
      <c r="FC697" s="5"/>
      <c r="FD697" s="5"/>
      <c r="FE697" s="5"/>
      <c r="FF697" s="5"/>
      <c r="FG697" s="5"/>
      <c r="FH697" s="5"/>
      <c r="FI697" s="5"/>
      <c r="FJ697" s="5"/>
      <c r="FK697" s="5"/>
      <c r="FL697" s="5"/>
      <c r="FM697" s="5"/>
    </row>
    <row r="698" spans="1:169" s="49" customFormat="1" ht="10.199999999999999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5"/>
      <c r="BY698" s="5"/>
      <c r="BZ698" s="5"/>
      <c r="CA698" s="5"/>
      <c r="CB698" s="5"/>
      <c r="CC698" s="5"/>
      <c r="CD698" s="5"/>
      <c r="CE698" s="5"/>
      <c r="CF698" s="5"/>
      <c r="CG698" s="5"/>
      <c r="CH698" s="5"/>
      <c r="CI698" s="5"/>
      <c r="CJ698" s="5"/>
      <c r="CK698" s="5"/>
      <c r="CL698" s="5"/>
      <c r="CM698" s="5"/>
      <c r="CN698" s="5"/>
      <c r="CO698" s="5"/>
      <c r="CP698" s="5"/>
      <c r="CQ698" s="5"/>
      <c r="CR698" s="5"/>
      <c r="CS698" s="5"/>
      <c r="CT698" s="5"/>
      <c r="CU698" s="5"/>
      <c r="CV698" s="5"/>
      <c r="CW698" s="5"/>
      <c r="CX698" s="5"/>
      <c r="CY698" s="5"/>
      <c r="CZ698" s="5"/>
      <c r="DA698" s="5"/>
      <c r="DB698" s="5"/>
      <c r="DC698" s="5"/>
      <c r="DD698" s="5"/>
      <c r="DE698" s="5"/>
      <c r="DF698" s="5"/>
      <c r="DG698" s="5"/>
      <c r="DH698" s="5"/>
      <c r="DI698" s="5"/>
      <c r="DJ698" s="5"/>
      <c r="DK698" s="5"/>
      <c r="DL698" s="5"/>
      <c r="DM698" s="5"/>
      <c r="DN698" s="5"/>
      <c r="DO698" s="5"/>
      <c r="DP698" s="5"/>
      <c r="DQ698" s="5"/>
      <c r="DR698" s="5"/>
      <c r="DS698" s="5"/>
      <c r="DT698" s="5"/>
      <c r="DU698" s="5"/>
      <c r="DV698" s="5"/>
      <c r="DW698" s="5"/>
      <c r="DX698" s="5"/>
      <c r="DY698" s="5"/>
      <c r="DZ698" s="5"/>
      <c r="EA698" s="5"/>
      <c r="EB698" s="5"/>
      <c r="EC698" s="5"/>
      <c r="ED698" s="5"/>
      <c r="EE698" s="5"/>
      <c r="EF698" s="5"/>
      <c r="EG698" s="5"/>
      <c r="EH698" s="5"/>
      <c r="EI698" s="5"/>
      <c r="EJ698" s="5"/>
      <c r="EK698" s="5"/>
      <c r="EL698" s="5"/>
      <c r="EM698" s="5"/>
      <c r="EN698" s="5"/>
      <c r="EO698" s="5"/>
      <c r="EP698" s="5"/>
      <c r="EQ698" s="5"/>
      <c r="ER698" s="5"/>
      <c r="ES698" s="5"/>
      <c r="ET698" s="5"/>
      <c r="EU698" s="5"/>
      <c r="EV698" s="5"/>
      <c r="EW698" s="5"/>
      <c r="EX698" s="5"/>
      <c r="EY698" s="5"/>
      <c r="EZ698" s="5"/>
      <c r="FA698" s="5"/>
      <c r="FB698" s="5"/>
      <c r="FC698" s="5"/>
      <c r="FD698" s="5"/>
      <c r="FE698" s="5"/>
      <c r="FF698" s="5"/>
      <c r="FG698" s="5"/>
      <c r="FH698" s="5"/>
      <c r="FI698" s="5"/>
      <c r="FJ698" s="5"/>
      <c r="FK698" s="5"/>
      <c r="FL698" s="5"/>
      <c r="FM698" s="5"/>
    </row>
    <row r="699" spans="1:169" s="49" customFormat="1" ht="10.199999999999999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  <c r="DG699" s="5"/>
      <c r="DH699" s="5"/>
      <c r="DI699" s="5"/>
      <c r="DJ699" s="5"/>
      <c r="DK699" s="5"/>
      <c r="DL699" s="5"/>
      <c r="DM699" s="5"/>
      <c r="DN699" s="5"/>
      <c r="DO699" s="5"/>
      <c r="DP699" s="5"/>
      <c r="DQ699" s="5"/>
      <c r="DR699" s="5"/>
      <c r="DS699" s="5"/>
      <c r="DT699" s="5"/>
      <c r="DU699" s="5"/>
      <c r="DV699" s="5"/>
      <c r="DW699" s="5"/>
      <c r="DX699" s="5"/>
      <c r="DY699" s="5"/>
      <c r="DZ699" s="5"/>
      <c r="EA699" s="5"/>
      <c r="EB699" s="5"/>
      <c r="EC699" s="5"/>
      <c r="ED699" s="5"/>
      <c r="EE699" s="5"/>
      <c r="EF699" s="5"/>
      <c r="EG699" s="5"/>
      <c r="EH699" s="5"/>
      <c r="EI699" s="5"/>
      <c r="EJ699" s="5"/>
      <c r="EK699" s="5"/>
      <c r="EL699" s="5"/>
      <c r="EM699" s="5"/>
      <c r="EN699" s="5"/>
      <c r="EO699" s="5"/>
      <c r="EP699" s="5"/>
      <c r="EQ699" s="5"/>
      <c r="ER699" s="5"/>
      <c r="ES699" s="5"/>
      <c r="ET699" s="5"/>
      <c r="EU699" s="5"/>
      <c r="EV699" s="5"/>
      <c r="EW699" s="5"/>
      <c r="EX699" s="5"/>
      <c r="EY699" s="5"/>
      <c r="EZ699" s="5"/>
      <c r="FA699" s="5"/>
      <c r="FB699" s="5"/>
      <c r="FC699" s="5"/>
      <c r="FD699" s="5"/>
      <c r="FE699" s="5"/>
      <c r="FF699" s="5"/>
      <c r="FG699" s="5"/>
      <c r="FH699" s="5"/>
      <c r="FI699" s="5"/>
      <c r="FJ699" s="5"/>
      <c r="FK699" s="5"/>
      <c r="FL699" s="5"/>
      <c r="FM699" s="5"/>
    </row>
    <row r="700" spans="1:169" s="49" customFormat="1" ht="10.199999999999999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  <c r="DG700" s="5"/>
      <c r="DH700" s="5"/>
      <c r="DI700" s="5"/>
      <c r="DJ700" s="5"/>
      <c r="DK700" s="5"/>
      <c r="DL700" s="5"/>
      <c r="DM700" s="5"/>
      <c r="DN700" s="5"/>
      <c r="DO700" s="5"/>
      <c r="DP700" s="5"/>
      <c r="DQ700" s="5"/>
      <c r="DR700" s="5"/>
      <c r="DS700" s="5"/>
      <c r="DT700" s="5"/>
      <c r="DU700" s="5"/>
      <c r="DV700" s="5"/>
      <c r="DW700" s="5"/>
      <c r="DX700" s="5"/>
      <c r="DY700" s="5"/>
      <c r="DZ700" s="5"/>
      <c r="EA700" s="5"/>
      <c r="EB700" s="5"/>
      <c r="EC700" s="5"/>
      <c r="ED700" s="5"/>
      <c r="EE700" s="5"/>
      <c r="EF700" s="5"/>
      <c r="EG700" s="5"/>
      <c r="EH700" s="5"/>
      <c r="EI700" s="5"/>
      <c r="EJ700" s="5"/>
      <c r="EK700" s="5"/>
      <c r="EL700" s="5"/>
      <c r="EM700" s="5"/>
      <c r="EN700" s="5"/>
      <c r="EO700" s="5"/>
      <c r="EP700" s="5"/>
      <c r="EQ700" s="5"/>
      <c r="ER700" s="5"/>
      <c r="ES700" s="5"/>
      <c r="ET700" s="5"/>
      <c r="EU700" s="5"/>
      <c r="EV700" s="5"/>
      <c r="EW700" s="5"/>
      <c r="EX700" s="5"/>
      <c r="EY700" s="5"/>
      <c r="EZ700" s="5"/>
      <c r="FA700" s="5"/>
      <c r="FB700" s="5"/>
      <c r="FC700" s="5"/>
      <c r="FD700" s="5"/>
      <c r="FE700" s="5"/>
      <c r="FF700" s="5"/>
      <c r="FG700" s="5"/>
      <c r="FH700" s="5"/>
      <c r="FI700" s="5"/>
      <c r="FJ700" s="5"/>
      <c r="FK700" s="5"/>
      <c r="FL700" s="5"/>
      <c r="FM700" s="5"/>
    </row>
    <row r="701" spans="1:169" s="49" customFormat="1" ht="10.199999999999999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  <c r="DG701" s="5"/>
      <c r="DH701" s="5"/>
      <c r="DI701" s="5"/>
      <c r="DJ701" s="5"/>
      <c r="DK701" s="5"/>
      <c r="DL701" s="5"/>
      <c r="DM701" s="5"/>
      <c r="DN701" s="5"/>
      <c r="DO701" s="5"/>
      <c r="DP701" s="5"/>
      <c r="DQ701" s="5"/>
      <c r="DR701" s="5"/>
      <c r="DS701" s="5"/>
      <c r="DT701" s="5"/>
      <c r="DU701" s="5"/>
      <c r="DV701" s="5"/>
      <c r="DW701" s="5"/>
      <c r="DX701" s="5"/>
      <c r="DY701" s="5"/>
      <c r="DZ701" s="5"/>
      <c r="EA701" s="5"/>
      <c r="EB701" s="5"/>
      <c r="EC701" s="5"/>
      <c r="ED701" s="5"/>
      <c r="EE701" s="5"/>
      <c r="EF701" s="5"/>
      <c r="EG701" s="5"/>
      <c r="EH701" s="5"/>
      <c r="EI701" s="5"/>
      <c r="EJ701" s="5"/>
      <c r="EK701" s="5"/>
      <c r="EL701" s="5"/>
      <c r="EM701" s="5"/>
      <c r="EN701" s="5"/>
      <c r="EO701" s="5"/>
      <c r="EP701" s="5"/>
      <c r="EQ701" s="5"/>
      <c r="ER701" s="5"/>
      <c r="ES701" s="5"/>
      <c r="ET701" s="5"/>
      <c r="EU701" s="5"/>
      <c r="EV701" s="5"/>
      <c r="EW701" s="5"/>
      <c r="EX701" s="5"/>
      <c r="EY701" s="5"/>
      <c r="EZ701" s="5"/>
      <c r="FA701" s="5"/>
      <c r="FB701" s="5"/>
      <c r="FC701" s="5"/>
      <c r="FD701" s="5"/>
      <c r="FE701" s="5"/>
      <c r="FF701" s="5"/>
      <c r="FG701" s="5"/>
      <c r="FH701" s="5"/>
      <c r="FI701" s="5"/>
      <c r="FJ701" s="5"/>
      <c r="FK701" s="5"/>
      <c r="FL701" s="5"/>
      <c r="FM701" s="5"/>
    </row>
    <row r="702" spans="1:169" s="49" customFormat="1" ht="10.199999999999999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/>
      <c r="CI702" s="5"/>
      <c r="CJ702" s="5"/>
      <c r="CK702" s="5"/>
      <c r="CL702" s="5"/>
      <c r="CM702" s="5"/>
      <c r="CN702" s="5"/>
      <c r="CO702" s="5"/>
      <c r="CP702" s="5"/>
      <c r="CQ702" s="5"/>
      <c r="CR702" s="5"/>
      <c r="CS702" s="5"/>
      <c r="CT702" s="5"/>
      <c r="CU702" s="5"/>
      <c r="CV702" s="5"/>
      <c r="CW702" s="5"/>
      <c r="CX702" s="5"/>
      <c r="CY702" s="5"/>
      <c r="CZ702" s="5"/>
      <c r="DA702" s="5"/>
      <c r="DB702" s="5"/>
      <c r="DC702" s="5"/>
      <c r="DD702" s="5"/>
      <c r="DE702" s="5"/>
      <c r="DF702" s="5"/>
      <c r="DG702" s="5"/>
      <c r="DH702" s="5"/>
      <c r="DI702" s="5"/>
      <c r="DJ702" s="5"/>
      <c r="DK702" s="5"/>
      <c r="DL702" s="5"/>
      <c r="DM702" s="5"/>
      <c r="DN702" s="5"/>
      <c r="DO702" s="5"/>
      <c r="DP702" s="5"/>
      <c r="DQ702" s="5"/>
      <c r="DR702" s="5"/>
      <c r="DS702" s="5"/>
      <c r="DT702" s="5"/>
      <c r="DU702" s="5"/>
      <c r="DV702" s="5"/>
      <c r="DW702" s="5"/>
      <c r="DX702" s="5"/>
      <c r="DY702" s="5"/>
      <c r="DZ702" s="5"/>
      <c r="EA702" s="5"/>
      <c r="EB702" s="5"/>
      <c r="EC702" s="5"/>
      <c r="ED702" s="5"/>
      <c r="EE702" s="5"/>
      <c r="EF702" s="5"/>
      <c r="EG702" s="5"/>
      <c r="EH702" s="5"/>
      <c r="EI702" s="5"/>
      <c r="EJ702" s="5"/>
      <c r="EK702" s="5"/>
      <c r="EL702" s="5"/>
      <c r="EM702" s="5"/>
      <c r="EN702" s="5"/>
      <c r="EO702" s="5"/>
      <c r="EP702" s="5"/>
      <c r="EQ702" s="5"/>
      <c r="ER702" s="5"/>
      <c r="ES702" s="5"/>
      <c r="ET702" s="5"/>
      <c r="EU702" s="5"/>
      <c r="EV702" s="5"/>
      <c r="EW702" s="5"/>
      <c r="EX702" s="5"/>
      <c r="EY702" s="5"/>
      <c r="EZ702" s="5"/>
      <c r="FA702" s="5"/>
      <c r="FB702" s="5"/>
      <c r="FC702" s="5"/>
      <c r="FD702" s="5"/>
      <c r="FE702" s="5"/>
      <c r="FF702" s="5"/>
      <c r="FG702" s="5"/>
      <c r="FH702" s="5"/>
      <c r="FI702" s="5"/>
      <c r="FJ702" s="5"/>
      <c r="FK702" s="5"/>
      <c r="FL702" s="5"/>
      <c r="FM702" s="5"/>
    </row>
    <row r="703" spans="1:169" s="49" customFormat="1" ht="10.199999999999999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  <c r="DG703" s="5"/>
      <c r="DH703" s="5"/>
      <c r="DI703" s="5"/>
      <c r="DJ703" s="5"/>
      <c r="DK703" s="5"/>
      <c r="DL703" s="5"/>
      <c r="DM703" s="5"/>
      <c r="DN703" s="5"/>
      <c r="DO703" s="5"/>
      <c r="DP703" s="5"/>
      <c r="DQ703" s="5"/>
      <c r="DR703" s="5"/>
      <c r="DS703" s="5"/>
      <c r="DT703" s="5"/>
      <c r="DU703" s="5"/>
      <c r="DV703" s="5"/>
      <c r="DW703" s="5"/>
      <c r="DX703" s="5"/>
      <c r="DY703" s="5"/>
      <c r="DZ703" s="5"/>
      <c r="EA703" s="5"/>
      <c r="EB703" s="5"/>
      <c r="EC703" s="5"/>
      <c r="ED703" s="5"/>
      <c r="EE703" s="5"/>
      <c r="EF703" s="5"/>
      <c r="EG703" s="5"/>
      <c r="EH703" s="5"/>
      <c r="EI703" s="5"/>
      <c r="EJ703" s="5"/>
      <c r="EK703" s="5"/>
      <c r="EL703" s="5"/>
      <c r="EM703" s="5"/>
      <c r="EN703" s="5"/>
      <c r="EO703" s="5"/>
      <c r="EP703" s="5"/>
      <c r="EQ703" s="5"/>
      <c r="ER703" s="5"/>
      <c r="ES703" s="5"/>
      <c r="ET703" s="5"/>
      <c r="EU703" s="5"/>
      <c r="EV703" s="5"/>
      <c r="EW703" s="5"/>
      <c r="EX703" s="5"/>
      <c r="EY703" s="5"/>
      <c r="EZ703" s="5"/>
      <c r="FA703" s="5"/>
      <c r="FB703" s="5"/>
      <c r="FC703" s="5"/>
      <c r="FD703" s="5"/>
      <c r="FE703" s="5"/>
      <c r="FF703" s="5"/>
      <c r="FG703" s="5"/>
      <c r="FH703" s="5"/>
      <c r="FI703" s="5"/>
      <c r="FJ703" s="5"/>
      <c r="FK703" s="5"/>
      <c r="FL703" s="5"/>
      <c r="FM703" s="5"/>
    </row>
    <row r="704" spans="1:169" s="49" customFormat="1" ht="10.199999999999999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  <c r="DG704" s="5"/>
      <c r="DH704" s="5"/>
      <c r="DI704" s="5"/>
      <c r="DJ704" s="5"/>
      <c r="DK704" s="5"/>
      <c r="DL704" s="5"/>
      <c r="DM704" s="5"/>
      <c r="DN704" s="5"/>
      <c r="DO704" s="5"/>
      <c r="DP704" s="5"/>
      <c r="DQ704" s="5"/>
      <c r="DR704" s="5"/>
      <c r="DS704" s="5"/>
      <c r="DT704" s="5"/>
      <c r="DU704" s="5"/>
      <c r="DV704" s="5"/>
      <c r="DW704" s="5"/>
      <c r="DX704" s="5"/>
      <c r="DY704" s="5"/>
      <c r="DZ704" s="5"/>
      <c r="EA704" s="5"/>
      <c r="EB704" s="5"/>
      <c r="EC704" s="5"/>
      <c r="ED704" s="5"/>
      <c r="EE704" s="5"/>
      <c r="EF704" s="5"/>
      <c r="EG704" s="5"/>
      <c r="EH704" s="5"/>
      <c r="EI704" s="5"/>
      <c r="EJ704" s="5"/>
      <c r="EK704" s="5"/>
      <c r="EL704" s="5"/>
      <c r="EM704" s="5"/>
      <c r="EN704" s="5"/>
      <c r="EO704" s="5"/>
      <c r="EP704" s="5"/>
      <c r="EQ704" s="5"/>
      <c r="ER704" s="5"/>
      <c r="ES704" s="5"/>
      <c r="ET704" s="5"/>
      <c r="EU704" s="5"/>
      <c r="EV704" s="5"/>
      <c r="EW704" s="5"/>
      <c r="EX704" s="5"/>
      <c r="EY704" s="5"/>
      <c r="EZ704" s="5"/>
      <c r="FA704" s="5"/>
      <c r="FB704" s="5"/>
      <c r="FC704" s="5"/>
      <c r="FD704" s="5"/>
      <c r="FE704" s="5"/>
      <c r="FF704" s="5"/>
      <c r="FG704" s="5"/>
      <c r="FH704" s="5"/>
      <c r="FI704" s="5"/>
      <c r="FJ704" s="5"/>
      <c r="FK704" s="5"/>
      <c r="FL704" s="5"/>
      <c r="FM704" s="5"/>
    </row>
    <row r="705" spans="1:169" s="49" customFormat="1" ht="10.199999999999999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/>
      <c r="CI705" s="5"/>
      <c r="CJ705" s="5"/>
      <c r="CK705" s="5"/>
      <c r="CL705" s="5"/>
      <c r="CM705" s="5"/>
      <c r="CN705" s="5"/>
      <c r="CO705" s="5"/>
      <c r="CP705" s="5"/>
      <c r="CQ705" s="5"/>
      <c r="CR705" s="5"/>
      <c r="CS705" s="5"/>
      <c r="CT705" s="5"/>
      <c r="CU705" s="5"/>
      <c r="CV705" s="5"/>
      <c r="CW705" s="5"/>
      <c r="CX705" s="5"/>
      <c r="CY705" s="5"/>
      <c r="CZ705" s="5"/>
      <c r="DA705" s="5"/>
      <c r="DB705" s="5"/>
      <c r="DC705" s="5"/>
      <c r="DD705" s="5"/>
      <c r="DE705" s="5"/>
      <c r="DF705" s="5"/>
      <c r="DG705" s="5"/>
      <c r="DH705" s="5"/>
      <c r="DI705" s="5"/>
      <c r="DJ705" s="5"/>
      <c r="DK705" s="5"/>
      <c r="DL705" s="5"/>
      <c r="DM705" s="5"/>
      <c r="DN705" s="5"/>
      <c r="DO705" s="5"/>
      <c r="DP705" s="5"/>
      <c r="DQ705" s="5"/>
      <c r="DR705" s="5"/>
      <c r="DS705" s="5"/>
      <c r="DT705" s="5"/>
      <c r="DU705" s="5"/>
      <c r="DV705" s="5"/>
      <c r="DW705" s="5"/>
      <c r="DX705" s="5"/>
      <c r="DY705" s="5"/>
      <c r="DZ705" s="5"/>
      <c r="EA705" s="5"/>
      <c r="EB705" s="5"/>
      <c r="EC705" s="5"/>
      <c r="ED705" s="5"/>
      <c r="EE705" s="5"/>
      <c r="EF705" s="5"/>
      <c r="EG705" s="5"/>
      <c r="EH705" s="5"/>
      <c r="EI705" s="5"/>
      <c r="EJ705" s="5"/>
      <c r="EK705" s="5"/>
      <c r="EL705" s="5"/>
      <c r="EM705" s="5"/>
      <c r="EN705" s="5"/>
      <c r="EO705" s="5"/>
      <c r="EP705" s="5"/>
      <c r="EQ705" s="5"/>
      <c r="ER705" s="5"/>
      <c r="ES705" s="5"/>
      <c r="ET705" s="5"/>
      <c r="EU705" s="5"/>
      <c r="EV705" s="5"/>
      <c r="EW705" s="5"/>
      <c r="EX705" s="5"/>
      <c r="EY705" s="5"/>
      <c r="EZ705" s="5"/>
      <c r="FA705" s="5"/>
      <c r="FB705" s="5"/>
      <c r="FC705" s="5"/>
      <c r="FD705" s="5"/>
      <c r="FE705" s="5"/>
      <c r="FF705" s="5"/>
      <c r="FG705" s="5"/>
      <c r="FH705" s="5"/>
      <c r="FI705" s="5"/>
      <c r="FJ705" s="5"/>
      <c r="FK705" s="5"/>
      <c r="FL705" s="5"/>
      <c r="FM705" s="5"/>
    </row>
    <row r="706" spans="1:169" s="49" customFormat="1" ht="10.199999999999999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  <c r="DG706" s="5"/>
      <c r="DH706" s="5"/>
      <c r="DI706" s="5"/>
      <c r="DJ706" s="5"/>
      <c r="DK706" s="5"/>
      <c r="DL706" s="5"/>
      <c r="DM706" s="5"/>
      <c r="DN706" s="5"/>
      <c r="DO706" s="5"/>
      <c r="DP706" s="5"/>
      <c r="DQ706" s="5"/>
      <c r="DR706" s="5"/>
      <c r="DS706" s="5"/>
      <c r="DT706" s="5"/>
      <c r="DU706" s="5"/>
      <c r="DV706" s="5"/>
      <c r="DW706" s="5"/>
      <c r="DX706" s="5"/>
      <c r="DY706" s="5"/>
      <c r="DZ706" s="5"/>
      <c r="EA706" s="5"/>
      <c r="EB706" s="5"/>
      <c r="EC706" s="5"/>
      <c r="ED706" s="5"/>
      <c r="EE706" s="5"/>
      <c r="EF706" s="5"/>
      <c r="EG706" s="5"/>
      <c r="EH706" s="5"/>
      <c r="EI706" s="5"/>
      <c r="EJ706" s="5"/>
      <c r="EK706" s="5"/>
      <c r="EL706" s="5"/>
      <c r="EM706" s="5"/>
      <c r="EN706" s="5"/>
      <c r="EO706" s="5"/>
      <c r="EP706" s="5"/>
      <c r="EQ706" s="5"/>
      <c r="ER706" s="5"/>
      <c r="ES706" s="5"/>
      <c r="ET706" s="5"/>
      <c r="EU706" s="5"/>
      <c r="EV706" s="5"/>
      <c r="EW706" s="5"/>
      <c r="EX706" s="5"/>
      <c r="EY706" s="5"/>
      <c r="EZ706" s="5"/>
      <c r="FA706" s="5"/>
      <c r="FB706" s="5"/>
      <c r="FC706" s="5"/>
      <c r="FD706" s="5"/>
      <c r="FE706" s="5"/>
      <c r="FF706" s="5"/>
      <c r="FG706" s="5"/>
      <c r="FH706" s="5"/>
      <c r="FI706" s="5"/>
      <c r="FJ706" s="5"/>
      <c r="FK706" s="5"/>
      <c r="FL706" s="5"/>
      <c r="FM706" s="5"/>
    </row>
    <row r="707" spans="1:169" s="49" customFormat="1" ht="10.199999999999999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  <c r="EZ707" s="5"/>
      <c r="FA707" s="5"/>
      <c r="FB707" s="5"/>
      <c r="FC707" s="5"/>
      <c r="FD707" s="5"/>
      <c r="FE707" s="5"/>
      <c r="FF707" s="5"/>
      <c r="FG707" s="5"/>
      <c r="FH707" s="5"/>
      <c r="FI707" s="5"/>
      <c r="FJ707" s="5"/>
      <c r="FK707" s="5"/>
      <c r="FL707" s="5"/>
      <c r="FM707" s="5"/>
    </row>
    <row r="708" spans="1:169" s="49" customFormat="1" ht="10.199999999999999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  <c r="EZ708" s="5"/>
      <c r="FA708" s="5"/>
      <c r="FB708" s="5"/>
      <c r="FC708" s="5"/>
      <c r="FD708" s="5"/>
      <c r="FE708" s="5"/>
      <c r="FF708" s="5"/>
      <c r="FG708" s="5"/>
      <c r="FH708" s="5"/>
      <c r="FI708" s="5"/>
      <c r="FJ708" s="5"/>
      <c r="FK708" s="5"/>
      <c r="FL708" s="5"/>
      <c r="FM708" s="5"/>
    </row>
    <row r="709" spans="1:169" s="49" customFormat="1" ht="10.199999999999999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  <c r="DG709" s="5"/>
      <c r="DH709" s="5"/>
      <c r="DI709" s="5"/>
      <c r="DJ709" s="5"/>
      <c r="DK709" s="5"/>
      <c r="DL709" s="5"/>
      <c r="DM709" s="5"/>
      <c r="DN709" s="5"/>
      <c r="DO709" s="5"/>
      <c r="DP709" s="5"/>
      <c r="DQ709" s="5"/>
      <c r="DR709" s="5"/>
      <c r="DS709" s="5"/>
      <c r="DT709" s="5"/>
      <c r="DU709" s="5"/>
      <c r="DV709" s="5"/>
      <c r="DW709" s="5"/>
      <c r="DX709" s="5"/>
      <c r="DY709" s="5"/>
      <c r="DZ709" s="5"/>
      <c r="EA709" s="5"/>
      <c r="EB709" s="5"/>
      <c r="EC709" s="5"/>
      <c r="ED709" s="5"/>
      <c r="EE709" s="5"/>
      <c r="EF709" s="5"/>
      <c r="EG709" s="5"/>
      <c r="EH709" s="5"/>
      <c r="EI709" s="5"/>
      <c r="EJ709" s="5"/>
      <c r="EK709" s="5"/>
      <c r="EL709" s="5"/>
      <c r="EM709" s="5"/>
      <c r="EN709" s="5"/>
      <c r="EO709" s="5"/>
      <c r="EP709" s="5"/>
      <c r="EQ709" s="5"/>
      <c r="ER709" s="5"/>
      <c r="ES709" s="5"/>
      <c r="ET709" s="5"/>
      <c r="EU709" s="5"/>
      <c r="EV709" s="5"/>
      <c r="EW709" s="5"/>
      <c r="EX709" s="5"/>
      <c r="EY709" s="5"/>
      <c r="EZ709" s="5"/>
      <c r="FA709" s="5"/>
      <c r="FB709" s="5"/>
      <c r="FC709" s="5"/>
      <c r="FD709" s="5"/>
      <c r="FE709" s="5"/>
      <c r="FF709" s="5"/>
      <c r="FG709" s="5"/>
      <c r="FH709" s="5"/>
      <c r="FI709" s="5"/>
      <c r="FJ709" s="5"/>
      <c r="FK709" s="5"/>
      <c r="FL709" s="5"/>
      <c r="FM709" s="5"/>
    </row>
    <row r="710" spans="1:169" s="49" customFormat="1" ht="10.199999999999999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  <c r="DG710" s="5"/>
      <c r="DH710" s="5"/>
      <c r="DI710" s="5"/>
      <c r="DJ710" s="5"/>
      <c r="DK710" s="5"/>
      <c r="DL710" s="5"/>
      <c r="DM710" s="5"/>
      <c r="DN710" s="5"/>
      <c r="DO710" s="5"/>
      <c r="DP710" s="5"/>
      <c r="DQ710" s="5"/>
      <c r="DR710" s="5"/>
      <c r="DS710" s="5"/>
      <c r="DT710" s="5"/>
      <c r="DU710" s="5"/>
      <c r="DV710" s="5"/>
      <c r="DW710" s="5"/>
      <c r="DX710" s="5"/>
      <c r="DY710" s="5"/>
      <c r="DZ710" s="5"/>
      <c r="EA710" s="5"/>
      <c r="EB710" s="5"/>
      <c r="EC710" s="5"/>
      <c r="ED710" s="5"/>
      <c r="EE710" s="5"/>
      <c r="EF710" s="5"/>
      <c r="EG710" s="5"/>
      <c r="EH710" s="5"/>
      <c r="EI710" s="5"/>
      <c r="EJ710" s="5"/>
      <c r="EK710" s="5"/>
      <c r="EL710" s="5"/>
      <c r="EM710" s="5"/>
      <c r="EN710" s="5"/>
      <c r="EO710" s="5"/>
      <c r="EP710" s="5"/>
      <c r="EQ710" s="5"/>
      <c r="ER710" s="5"/>
      <c r="ES710" s="5"/>
      <c r="ET710" s="5"/>
      <c r="EU710" s="5"/>
      <c r="EV710" s="5"/>
      <c r="EW710" s="5"/>
      <c r="EX710" s="5"/>
      <c r="EY710" s="5"/>
      <c r="EZ710" s="5"/>
      <c r="FA710" s="5"/>
      <c r="FB710" s="5"/>
      <c r="FC710" s="5"/>
      <c r="FD710" s="5"/>
      <c r="FE710" s="5"/>
      <c r="FF710" s="5"/>
      <c r="FG710" s="5"/>
      <c r="FH710" s="5"/>
      <c r="FI710" s="5"/>
      <c r="FJ710" s="5"/>
      <c r="FK710" s="5"/>
      <c r="FL710" s="5"/>
      <c r="FM710" s="5"/>
    </row>
    <row r="711" spans="1:169" s="49" customFormat="1" ht="10.199999999999999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5"/>
      <c r="BY711" s="5"/>
      <c r="BZ711" s="5"/>
      <c r="CA711" s="5"/>
      <c r="CB711" s="5"/>
      <c r="CC711" s="5"/>
      <c r="CD711" s="5"/>
      <c r="CE711" s="5"/>
      <c r="CF711" s="5"/>
      <c r="CG711" s="5"/>
      <c r="CH711" s="5"/>
      <c r="CI711" s="5"/>
      <c r="CJ711" s="5"/>
      <c r="CK711" s="5"/>
      <c r="CL711" s="5"/>
      <c r="CM711" s="5"/>
      <c r="CN711" s="5"/>
      <c r="CO711" s="5"/>
      <c r="CP711" s="5"/>
      <c r="CQ711" s="5"/>
      <c r="CR711" s="5"/>
      <c r="CS711" s="5"/>
      <c r="CT711" s="5"/>
      <c r="CU711" s="5"/>
      <c r="CV711" s="5"/>
      <c r="CW711" s="5"/>
      <c r="CX711" s="5"/>
      <c r="CY711" s="5"/>
      <c r="CZ711" s="5"/>
      <c r="DA711" s="5"/>
      <c r="DB711" s="5"/>
      <c r="DC711" s="5"/>
      <c r="DD711" s="5"/>
      <c r="DE711" s="5"/>
      <c r="DF711" s="5"/>
      <c r="DG711" s="5"/>
      <c r="DH711" s="5"/>
      <c r="DI711" s="5"/>
      <c r="DJ711" s="5"/>
      <c r="DK711" s="5"/>
      <c r="DL711" s="5"/>
      <c r="DM711" s="5"/>
      <c r="DN711" s="5"/>
      <c r="DO711" s="5"/>
      <c r="DP711" s="5"/>
      <c r="DQ711" s="5"/>
      <c r="DR711" s="5"/>
      <c r="DS711" s="5"/>
      <c r="DT711" s="5"/>
      <c r="DU711" s="5"/>
      <c r="DV711" s="5"/>
      <c r="DW711" s="5"/>
      <c r="DX711" s="5"/>
      <c r="DY711" s="5"/>
      <c r="DZ711" s="5"/>
      <c r="EA711" s="5"/>
      <c r="EB711" s="5"/>
      <c r="EC711" s="5"/>
      <c r="ED711" s="5"/>
      <c r="EE711" s="5"/>
      <c r="EF711" s="5"/>
      <c r="EG711" s="5"/>
      <c r="EH711" s="5"/>
      <c r="EI711" s="5"/>
      <c r="EJ711" s="5"/>
      <c r="EK711" s="5"/>
      <c r="EL711" s="5"/>
      <c r="EM711" s="5"/>
      <c r="EN711" s="5"/>
      <c r="EO711" s="5"/>
      <c r="EP711" s="5"/>
      <c r="EQ711" s="5"/>
      <c r="ER711" s="5"/>
      <c r="ES711" s="5"/>
      <c r="ET711" s="5"/>
      <c r="EU711" s="5"/>
      <c r="EV711" s="5"/>
      <c r="EW711" s="5"/>
      <c r="EX711" s="5"/>
      <c r="EY711" s="5"/>
      <c r="EZ711" s="5"/>
      <c r="FA711" s="5"/>
      <c r="FB711" s="5"/>
      <c r="FC711" s="5"/>
      <c r="FD711" s="5"/>
      <c r="FE711" s="5"/>
      <c r="FF711" s="5"/>
      <c r="FG711" s="5"/>
      <c r="FH711" s="5"/>
      <c r="FI711" s="5"/>
      <c r="FJ711" s="5"/>
      <c r="FK711" s="5"/>
      <c r="FL711" s="5"/>
      <c r="FM711" s="5"/>
    </row>
    <row r="712" spans="1:169" s="49" customFormat="1" ht="10.199999999999999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  <c r="DG712" s="5"/>
      <c r="DH712" s="5"/>
      <c r="DI712" s="5"/>
      <c r="DJ712" s="5"/>
      <c r="DK712" s="5"/>
      <c r="DL712" s="5"/>
      <c r="DM712" s="5"/>
      <c r="DN712" s="5"/>
      <c r="DO712" s="5"/>
      <c r="DP712" s="5"/>
      <c r="DQ712" s="5"/>
      <c r="DR712" s="5"/>
      <c r="DS712" s="5"/>
      <c r="DT712" s="5"/>
      <c r="DU712" s="5"/>
      <c r="DV712" s="5"/>
      <c r="DW712" s="5"/>
      <c r="DX712" s="5"/>
      <c r="DY712" s="5"/>
      <c r="DZ712" s="5"/>
      <c r="EA712" s="5"/>
      <c r="EB712" s="5"/>
      <c r="EC712" s="5"/>
      <c r="ED712" s="5"/>
      <c r="EE712" s="5"/>
      <c r="EF712" s="5"/>
      <c r="EG712" s="5"/>
      <c r="EH712" s="5"/>
      <c r="EI712" s="5"/>
      <c r="EJ712" s="5"/>
      <c r="EK712" s="5"/>
      <c r="EL712" s="5"/>
      <c r="EM712" s="5"/>
      <c r="EN712" s="5"/>
      <c r="EO712" s="5"/>
      <c r="EP712" s="5"/>
      <c r="EQ712" s="5"/>
      <c r="ER712" s="5"/>
      <c r="ES712" s="5"/>
      <c r="ET712" s="5"/>
      <c r="EU712" s="5"/>
      <c r="EV712" s="5"/>
      <c r="EW712" s="5"/>
      <c r="EX712" s="5"/>
      <c r="EY712" s="5"/>
      <c r="EZ712" s="5"/>
      <c r="FA712" s="5"/>
      <c r="FB712" s="5"/>
      <c r="FC712" s="5"/>
      <c r="FD712" s="5"/>
      <c r="FE712" s="5"/>
      <c r="FF712" s="5"/>
      <c r="FG712" s="5"/>
      <c r="FH712" s="5"/>
      <c r="FI712" s="5"/>
      <c r="FJ712" s="5"/>
      <c r="FK712" s="5"/>
      <c r="FL712" s="5"/>
      <c r="FM712" s="5"/>
    </row>
    <row r="713" spans="1:169" s="49" customFormat="1" ht="10.199999999999999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/>
      <c r="CI713" s="5"/>
      <c r="CJ713" s="5"/>
      <c r="CK713" s="5"/>
      <c r="CL713" s="5"/>
      <c r="CM713" s="5"/>
      <c r="CN713" s="5"/>
      <c r="CO713" s="5"/>
      <c r="CP713" s="5"/>
      <c r="CQ713" s="5"/>
      <c r="CR713" s="5"/>
      <c r="CS713" s="5"/>
      <c r="CT713" s="5"/>
      <c r="CU713" s="5"/>
      <c r="CV713" s="5"/>
      <c r="CW713" s="5"/>
      <c r="CX713" s="5"/>
      <c r="CY713" s="5"/>
      <c r="CZ713" s="5"/>
      <c r="DA713" s="5"/>
      <c r="DB713" s="5"/>
      <c r="DC713" s="5"/>
      <c r="DD713" s="5"/>
      <c r="DE713" s="5"/>
      <c r="DF713" s="5"/>
      <c r="DG713" s="5"/>
      <c r="DH713" s="5"/>
      <c r="DI713" s="5"/>
      <c r="DJ713" s="5"/>
      <c r="DK713" s="5"/>
      <c r="DL713" s="5"/>
      <c r="DM713" s="5"/>
      <c r="DN713" s="5"/>
      <c r="DO713" s="5"/>
      <c r="DP713" s="5"/>
      <c r="DQ713" s="5"/>
      <c r="DR713" s="5"/>
      <c r="DS713" s="5"/>
      <c r="DT713" s="5"/>
      <c r="DU713" s="5"/>
      <c r="DV713" s="5"/>
      <c r="DW713" s="5"/>
      <c r="DX713" s="5"/>
      <c r="DY713" s="5"/>
      <c r="DZ713" s="5"/>
      <c r="EA713" s="5"/>
      <c r="EB713" s="5"/>
      <c r="EC713" s="5"/>
      <c r="ED713" s="5"/>
      <c r="EE713" s="5"/>
      <c r="EF713" s="5"/>
      <c r="EG713" s="5"/>
      <c r="EH713" s="5"/>
      <c r="EI713" s="5"/>
      <c r="EJ713" s="5"/>
      <c r="EK713" s="5"/>
      <c r="EL713" s="5"/>
      <c r="EM713" s="5"/>
      <c r="EN713" s="5"/>
      <c r="EO713" s="5"/>
      <c r="EP713" s="5"/>
      <c r="EQ713" s="5"/>
      <c r="ER713" s="5"/>
      <c r="ES713" s="5"/>
      <c r="ET713" s="5"/>
      <c r="EU713" s="5"/>
      <c r="EV713" s="5"/>
      <c r="EW713" s="5"/>
      <c r="EX713" s="5"/>
      <c r="EY713" s="5"/>
      <c r="EZ713" s="5"/>
      <c r="FA713" s="5"/>
      <c r="FB713" s="5"/>
      <c r="FC713" s="5"/>
      <c r="FD713" s="5"/>
      <c r="FE713" s="5"/>
      <c r="FF713" s="5"/>
      <c r="FG713" s="5"/>
      <c r="FH713" s="5"/>
      <c r="FI713" s="5"/>
      <c r="FJ713" s="5"/>
      <c r="FK713" s="5"/>
      <c r="FL713" s="5"/>
      <c r="FM713" s="5"/>
    </row>
    <row r="714" spans="1:169" s="49" customFormat="1" ht="10.199999999999999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  <c r="DG714" s="5"/>
      <c r="DH714" s="5"/>
      <c r="DI714" s="5"/>
      <c r="DJ714" s="5"/>
      <c r="DK714" s="5"/>
      <c r="DL714" s="5"/>
      <c r="DM714" s="5"/>
      <c r="DN714" s="5"/>
      <c r="DO714" s="5"/>
      <c r="DP714" s="5"/>
      <c r="DQ714" s="5"/>
      <c r="DR714" s="5"/>
      <c r="DS714" s="5"/>
      <c r="DT714" s="5"/>
      <c r="DU714" s="5"/>
      <c r="DV714" s="5"/>
      <c r="DW714" s="5"/>
      <c r="DX714" s="5"/>
      <c r="DY714" s="5"/>
      <c r="DZ714" s="5"/>
      <c r="EA714" s="5"/>
      <c r="EB714" s="5"/>
      <c r="EC714" s="5"/>
      <c r="ED714" s="5"/>
      <c r="EE714" s="5"/>
      <c r="EF714" s="5"/>
      <c r="EG714" s="5"/>
      <c r="EH714" s="5"/>
      <c r="EI714" s="5"/>
      <c r="EJ714" s="5"/>
      <c r="EK714" s="5"/>
      <c r="EL714" s="5"/>
      <c r="EM714" s="5"/>
      <c r="EN714" s="5"/>
      <c r="EO714" s="5"/>
      <c r="EP714" s="5"/>
      <c r="EQ714" s="5"/>
      <c r="ER714" s="5"/>
      <c r="ES714" s="5"/>
      <c r="ET714" s="5"/>
      <c r="EU714" s="5"/>
      <c r="EV714" s="5"/>
      <c r="EW714" s="5"/>
      <c r="EX714" s="5"/>
      <c r="EY714" s="5"/>
      <c r="EZ714" s="5"/>
      <c r="FA714" s="5"/>
      <c r="FB714" s="5"/>
      <c r="FC714" s="5"/>
      <c r="FD714" s="5"/>
      <c r="FE714" s="5"/>
      <c r="FF714" s="5"/>
      <c r="FG714" s="5"/>
      <c r="FH714" s="5"/>
      <c r="FI714" s="5"/>
      <c r="FJ714" s="5"/>
      <c r="FK714" s="5"/>
      <c r="FL714" s="5"/>
      <c r="FM714" s="5"/>
    </row>
    <row r="715" spans="1:169" s="49" customFormat="1" ht="10.199999999999999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  <c r="DG715" s="5"/>
      <c r="DH715" s="5"/>
      <c r="DI715" s="5"/>
      <c r="DJ715" s="5"/>
      <c r="DK715" s="5"/>
      <c r="DL715" s="5"/>
      <c r="DM715" s="5"/>
      <c r="DN715" s="5"/>
      <c r="DO715" s="5"/>
      <c r="DP715" s="5"/>
      <c r="DQ715" s="5"/>
      <c r="DR715" s="5"/>
      <c r="DS715" s="5"/>
      <c r="DT715" s="5"/>
      <c r="DU715" s="5"/>
      <c r="DV715" s="5"/>
      <c r="DW715" s="5"/>
      <c r="DX715" s="5"/>
      <c r="DY715" s="5"/>
      <c r="DZ715" s="5"/>
      <c r="EA715" s="5"/>
      <c r="EB715" s="5"/>
      <c r="EC715" s="5"/>
      <c r="ED715" s="5"/>
      <c r="EE715" s="5"/>
      <c r="EF715" s="5"/>
      <c r="EG715" s="5"/>
      <c r="EH715" s="5"/>
      <c r="EI715" s="5"/>
      <c r="EJ715" s="5"/>
      <c r="EK715" s="5"/>
      <c r="EL715" s="5"/>
      <c r="EM715" s="5"/>
      <c r="EN715" s="5"/>
      <c r="EO715" s="5"/>
      <c r="EP715" s="5"/>
      <c r="EQ715" s="5"/>
      <c r="ER715" s="5"/>
      <c r="ES715" s="5"/>
      <c r="ET715" s="5"/>
      <c r="EU715" s="5"/>
      <c r="EV715" s="5"/>
      <c r="EW715" s="5"/>
      <c r="EX715" s="5"/>
      <c r="EY715" s="5"/>
      <c r="EZ715" s="5"/>
      <c r="FA715" s="5"/>
      <c r="FB715" s="5"/>
      <c r="FC715" s="5"/>
      <c r="FD715" s="5"/>
      <c r="FE715" s="5"/>
      <c r="FF715" s="5"/>
      <c r="FG715" s="5"/>
      <c r="FH715" s="5"/>
      <c r="FI715" s="5"/>
      <c r="FJ715" s="5"/>
      <c r="FK715" s="5"/>
      <c r="FL715" s="5"/>
      <c r="FM715" s="5"/>
    </row>
    <row r="716" spans="1:169" s="49" customFormat="1" ht="10.199999999999999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/>
      <c r="CI716" s="5"/>
      <c r="CJ716" s="5"/>
      <c r="CK716" s="5"/>
      <c r="CL716" s="5"/>
      <c r="CM716" s="5"/>
      <c r="CN716" s="5"/>
      <c r="CO716" s="5"/>
      <c r="CP716" s="5"/>
      <c r="CQ716" s="5"/>
      <c r="CR716" s="5"/>
      <c r="CS716" s="5"/>
      <c r="CT716" s="5"/>
      <c r="CU716" s="5"/>
      <c r="CV716" s="5"/>
      <c r="CW716" s="5"/>
      <c r="CX716" s="5"/>
      <c r="CY716" s="5"/>
      <c r="CZ716" s="5"/>
      <c r="DA716" s="5"/>
      <c r="DB716" s="5"/>
      <c r="DC716" s="5"/>
      <c r="DD716" s="5"/>
      <c r="DE716" s="5"/>
      <c r="DF716" s="5"/>
      <c r="DG716" s="5"/>
      <c r="DH716" s="5"/>
      <c r="DI716" s="5"/>
      <c r="DJ716" s="5"/>
      <c r="DK716" s="5"/>
      <c r="DL716" s="5"/>
      <c r="DM716" s="5"/>
      <c r="DN716" s="5"/>
      <c r="DO716" s="5"/>
      <c r="DP716" s="5"/>
      <c r="DQ716" s="5"/>
      <c r="DR716" s="5"/>
      <c r="DS716" s="5"/>
      <c r="DT716" s="5"/>
      <c r="DU716" s="5"/>
      <c r="DV716" s="5"/>
      <c r="DW716" s="5"/>
      <c r="DX716" s="5"/>
      <c r="DY716" s="5"/>
      <c r="DZ716" s="5"/>
      <c r="EA716" s="5"/>
      <c r="EB716" s="5"/>
      <c r="EC716" s="5"/>
      <c r="ED716" s="5"/>
      <c r="EE716" s="5"/>
      <c r="EF716" s="5"/>
      <c r="EG716" s="5"/>
      <c r="EH716" s="5"/>
      <c r="EI716" s="5"/>
      <c r="EJ716" s="5"/>
      <c r="EK716" s="5"/>
      <c r="EL716" s="5"/>
      <c r="EM716" s="5"/>
      <c r="EN716" s="5"/>
      <c r="EO716" s="5"/>
      <c r="EP716" s="5"/>
      <c r="EQ716" s="5"/>
      <c r="ER716" s="5"/>
      <c r="ES716" s="5"/>
      <c r="ET716" s="5"/>
      <c r="EU716" s="5"/>
      <c r="EV716" s="5"/>
      <c r="EW716" s="5"/>
      <c r="EX716" s="5"/>
      <c r="EY716" s="5"/>
      <c r="EZ716" s="5"/>
      <c r="FA716" s="5"/>
      <c r="FB716" s="5"/>
      <c r="FC716" s="5"/>
      <c r="FD716" s="5"/>
      <c r="FE716" s="5"/>
      <c r="FF716" s="5"/>
      <c r="FG716" s="5"/>
      <c r="FH716" s="5"/>
      <c r="FI716" s="5"/>
      <c r="FJ716" s="5"/>
      <c r="FK716" s="5"/>
      <c r="FL716" s="5"/>
      <c r="FM716" s="5"/>
    </row>
    <row r="717" spans="1:169" s="49" customFormat="1" ht="10.199999999999999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  <c r="DG717" s="5"/>
      <c r="DH717" s="5"/>
      <c r="DI717" s="5"/>
      <c r="DJ717" s="5"/>
      <c r="DK717" s="5"/>
      <c r="DL717" s="5"/>
      <c r="DM717" s="5"/>
      <c r="DN717" s="5"/>
      <c r="DO717" s="5"/>
      <c r="DP717" s="5"/>
      <c r="DQ717" s="5"/>
      <c r="DR717" s="5"/>
      <c r="DS717" s="5"/>
      <c r="DT717" s="5"/>
      <c r="DU717" s="5"/>
      <c r="DV717" s="5"/>
      <c r="DW717" s="5"/>
      <c r="DX717" s="5"/>
      <c r="DY717" s="5"/>
      <c r="DZ717" s="5"/>
      <c r="EA717" s="5"/>
      <c r="EB717" s="5"/>
      <c r="EC717" s="5"/>
      <c r="ED717" s="5"/>
      <c r="EE717" s="5"/>
      <c r="EF717" s="5"/>
      <c r="EG717" s="5"/>
      <c r="EH717" s="5"/>
      <c r="EI717" s="5"/>
      <c r="EJ717" s="5"/>
      <c r="EK717" s="5"/>
      <c r="EL717" s="5"/>
      <c r="EM717" s="5"/>
      <c r="EN717" s="5"/>
      <c r="EO717" s="5"/>
      <c r="EP717" s="5"/>
      <c r="EQ717" s="5"/>
      <c r="ER717" s="5"/>
      <c r="ES717" s="5"/>
      <c r="ET717" s="5"/>
      <c r="EU717" s="5"/>
      <c r="EV717" s="5"/>
      <c r="EW717" s="5"/>
      <c r="EX717" s="5"/>
      <c r="EY717" s="5"/>
      <c r="EZ717" s="5"/>
      <c r="FA717" s="5"/>
      <c r="FB717" s="5"/>
      <c r="FC717" s="5"/>
      <c r="FD717" s="5"/>
      <c r="FE717" s="5"/>
      <c r="FF717" s="5"/>
      <c r="FG717" s="5"/>
      <c r="FH717" s="5"/>
      <c r="FI717" s="5"/>
      <c r="FJ717" s="5"/>
      <c r="FK717" s="5"/>
      <c r="FL717" s="5"/>
      <c r="FM717" s="5"/>
    </row>
    <row r="718" spans="1:169" s="49" customFormat="1" ht="10.199999999999999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  <c r="DG718" s="5"/>
      <c r="DH718" s="5"/>
      <c r="DI718" s="5"/>
      <c r="DJ718" s="5"/>
      <c r="DK718" s="5"/>
      <c r="DL718" s="5"/>
      <c r="DM718" s="5"/>
      <c r="DN718" s="5"/>
      <c r="DO718" s="5"/>
      <c r="DP718" s="5"/>
      <c r="DQ718" s="5"/>
      <c r="DR718" s="5"/>
      <c r="DS718" s="5"/>
      <c r="DT718" s="5"/>
      <c r="DU718" s="5"/>
      <c r="DV718" s="5"/>
      <c r="DW718" s="5"/>
      <c r="DX718" s="5"/>
      <c r="DY718" s="5"/>
      <c r="DZ718" s="5"/>
      <c r="EA718" s="5"/>
      <c r="EB718" s="5"/>
      <c r="EC718" s="5"/>
      <c r="ED718" s="5"/>
      <c r="EE718" s="5"/>
      <c r="EF718" s="5"/>
      <c r="EG718" s="5"/>
      <c r="EH718" s="5"/>
      <c r="EI718" s="5"/>
      <c r="EJ718" s="5"/>
      <c r="EK718" s="5"/>
      <c r="EL718" s="5"/>
      <c r="EM718" s="5"/>
      <c r="EN718" s="5"/>
      <c r="EO718" s="5"/>
      <c r="EP718" s="5"/>
      <c r="EQ718" s="5"/>
      <c r="ER718" s="5"/>
      <c r="ES718" s="5"/>
      <c r="ET718" s="5"/>
      <c r="EU718" s="5"/>
      <c r="EV718" s="5"/>
      <c r="EW718" s="5"/>
      <c r="EX718" s="5"/>
      <c r="EY718" s="5"/>
      <c r="EZ718" s="5"/>
      <c r="FA718" s="5"/>
      <c r="FB718" s="5"/>
      <c r="FC718" s="5"/>
      <c r="FD718" s="5"/>
      <c r="FE718" s="5"/>
      <c r="FF718" s="5"/>
      <c r="FG718" s="5"/>
      <c r="FH718" s="5"/>
      <c r="FI718" s="5"/>
      <c r="FJ718" s="5"/>
      <c r="FK718" s="5"/>
      <c r="FL718" s="5"/>
      <c r="FM718" s="5"/>
    </row>
    <row r="719" spans="1:169" s="49" customFormat="1" ht="10.199999999999999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  <c r="DG719" s="5"/>
      <c r="DH719" s="5"/>
      <c r="DI719" s="5"/>
      <c r="DJ719" s="5"/>
      <c r="DK719" s="5"/>
      <c r="DL719" s="5"/>
      <c r="DM719" s="5"/>
      <c r="DN719" s="5"/>
      <c r="DO719" s="5"/>
      <c r="DP719" s="5"/>
      <c r="DQ719" s="5"/>
      <c r="DR719" s="5"/>
      <c r="DS719" s="5"/>
      <c r="DT719" s="5"/>
      <c r="DU719" s="5"/>
      <c r="DV719" s="5"/>
      <c r="DW719" s="5"/>
      <c r="DX719" s="5"/>
      <c r="DY719" s="5"/>
      <c r="DZ719" s="5"/>
      <c r="EA719" s="5"/>
      <c r="EB719" s="5"/>
      <c r="EC719" s="5"/>
      <c r="ED719" s="5"/>
      <c r="EE719" s="5"/>
      <c r="EF719" s="5"/>
      <c r="EG719" s="5"/>
      <c r="EH719" s="5"/>
      <c r="EI719" s="5"/>
      <c r="EJ719" s="5"/>
      <c r="EK719" s="5"/>
      <c r="EL719" s="5"/>
      <c r="EM719" s="5"/>
      <c r="EN719" s="5"/>
      <c r="EO719" s="5"/>
      <c r="EP719" s="5"/>
      <c r="EQ719" s="5"/>
      <c r="ER719" s="5"/>
      <c r="ES719" s="5"/>
      <c r="ET719" s="5"/>
      <c r="EU719" s="5"/>
      <c r="EV719" s="5"/>
      <c r="EW719" s="5"/>
      <c r="EX719" s="5"/>
      <c r="EY719" s="5"/>
      <c r="EZ719" s="5"/>
      <c r="FA719" s="5"/>
      <c r="FB719" s="5"/>
      <c r="FC719" s="5"/>
      <c r="FD719" s="5"/>
      <c r="FE719" s="5"/>
      <c r="FF719" s="5"/>
      <c r="FG719" s="5"/>
      <c r="FH719" s="5"/>
      <c r="FI719" s="5"/>
      <c r="FJ719" s="5"/>
      <c r="FK719" s="5"/>
      <c r="FL719" s="5"/>
      <c r="FM719" s="5"/>
    </row>
    <row r="720" spans="1:169" s="49" customFormat="1" ht="10.199999999999999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5"/>
      <c r="BY720" s="5"/>
      <c r="BZ720" s="5"/>
      <c r="CA720" s="5"/>
      <c r="CB720" s="5"/>
      <c r="CC720" s="5"/>
      <c r="CD720" s="5"/>
      <c r="CE720" s="5"/>
      <c r="CF720" s="5"/>
      <c r="CG720" s="5"/>
      <c r="CH720" s="5"/>
      <c r="CI720" s="5"/>
      <c r="CJ720" s="5"/>
      <c r="CK720" s="5"/>
      <c r="CL720" s="5"/>
      <c r="CM720" s="5"/>
      <c r="CN720" s="5"/>
      <c r="CO720" s="5"/>
      <c r="CP720" s="5"/>
      <c r="CQ720" s="5"/>
      <c r="CR720" s="5"/>
      <c r="CS720" s="5"/>
      <c r="CT720" s="5"/>
      <c r="CU720" s="5"/>
      <c r="CV720" s="5"/>
      <c r="CW720" s="5"/>
      <c r="CX720" s="5"/>
      <c r="CY720" s="5"/>
      <c r="CZ720" s="5"/>
      <c r="DA720" s="5"/>
      <c r="DB720" s="5"/>
      <c r="DC720" s="5"/>
      <c r="DD720" s="5"/>
      <c r="DE720" s="5"/>
      <c r="DF720" s="5"/>
      <c r="DG720" s="5"/>
      <c r="DH720" s="5"/>
      <c r="DI720" s="5"/>
      <c r="DJ720" s="5"/>
      <c r="DK720" s="5"/>
      <c r="DL720" s="5"/>
      <c r="DM720" s="5"/>
      <c r="DN720" s="5"/>
      <c r="DO720" s="5"/>
      <c r="DP720" s="5"/>
      <c r="DQ720" s="5"/>
      <c r="DR720" s="5"/>
      <c r="DS720" s="5"/>
      <c r="DT720" s="5"/>
      <c r="DU720" s="5"/>
      <c r="DV720" s="5"/>
      <c r="DW720" s="5"/>
      <c r="DX720" s="5"/>
      <c r="DY720" s="5"/>
      <c r="DZ720" s="5"/>
      <c r="EA720" s="5"/>
      <c r="EB720" s="5"/>
      <c r="EC720" s="5"/>
      <c r="ED720" s="5"/>
      <c r="EE720" s="5"/>
      <c r="EF720" s="5"/>
      <c r="EG720" s="5"/>
      <c r="EH720" s="5"/>
      <c r="EI720" s="5"/>
      <c r="EJ720" s="5"/>
      <c r="EK720" s="5"/>
      <c r="EL720" s="5"/>
      <c r="EM720" s="5"/>
      <c r="EN720" s="5"/>
      <c r="EO720" s="5"/>
      <c r="EP720" s="5"/>
      <c r="EQ720" s="5"/>
      <c r="ER720" s="5"/>
      <c r="ES720" s="5"/>
      <c r="ET720" s="5"/>
      <c r="EU720" s="5"/>
      <c r="EV720" s="5"/>
      <c r="EW720" s="5"/>
      <c r="EX720" s="5"/>
      <c r="EY720" s="5"/>
      <c r="EZ720" s="5"/>
      <c r="FA720" s="5"/>
      <c r="FB720" s="5"/>
      <c r="FC720" s="5"/>
      <c r="FD720" s="5"/>
      <c r="FE720" s="5"/>
      <c r="FF720" s="5"/>
      <c r="FG720" s="5"/>
      <c r="FH720" s="5"/>
      <c r="FI720" s="5"/>
      <c r="FJ720" s="5"/>
      <c r="FK720" s="5"/>
      <c r="FL720" s="5"/>
      <c r="FM720" s="5"/>
    </row>
    <row r="721" spans="1:169" s="49" customFormat="1" ht="10.199999999999999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5"/>
      <c r="BY721" s="5"/>
      <c r="BZ721" s="5"/>
      <c r="CA721" s="5"/>
      <c r="CB721" s="5"/>
      <c r="CC721" s="5"/>
      <c r="CD721" s="5"/>
      <c r="CE721" s="5"/>
      <c r="CF721" s="5"/>
      <c r="CG721" s="5"/>
      <c r="CH721" s="5"/>
      <c r="CI721" s="5"/>
      <c r="CJ721" s="5"/>
      <c r="CK721" s="5"/>
      <c r="CL721" s="5"/>
      <c r="CM721" s="5"/>
      <c r="CN721" s="5"/>
      <c r="CO721" s="5"/>
      <c r="CP721" s="5"/>
      <c r="CQ721" s="5"/>
      <c r="CR721" s="5"/>
      <c r="CS721" s="5"/>
      <c r="CT721" s="5"/>
      <c r="CU721" s="5"/>
      <c r="CV721" s="5"/>
      <c r="CW721" s="5"/>
      <c r="CX721" s="5"/>
      <c r="CY721" s="5"/>
      <c r="CZ721" s="5"/>
      <c r="DA721" s="5"/>
      <c r="DB721" s="5"/>
      <c r="DC721" s="5"/>
      <c r="DD721" s="5"/>
      <c r="DE721" s="5"/>
      <c r="DF721" s="5"/>
      <c r="DG721" s="5"/>
      <c r="DH721" s="5"/>
      <c r="DI721" s="5"/>
      <c r="DJ721" s="5"/>
      <c r="DK721" s="5"/>
      <c r="DL721" s="5"/>
      <c r="DM721" s="5"/>
      <c r="DN721" s="5"/>
      <c r="DO721" s="5"/>
      <c r="DP721" s="5"/>
      <c r="DQ721" s="5"/>
      <c r="DR721" s="5"/>
      <c r="DS721" s="5"/>
      <c r="DT721" s="5"/>
      <c r="DU721" s="5"/>
      <c r="DV721" s="5"/>
      <c r="DW721" s="5"/>
      <c r="DX721" s="5"/>
      <c r="DY721" s="5"/>
      <c r="DZ721" s="5"/>
      <c r="EA721" s="5"/>
      <c r="EB721" s="5"/>
      <c r="EC721" s="5"/>
      <c r="ED721" s="5"/>
      <c r="EE721" s="5"/>
      <c r="EF721" s="5"/>
      <c r="EG721" s="5"/>
      <c r="EH721" s="5"/>
      <c r="EI721" s="5"/>
      <c r="EJ721" s="5"/>
      <c r="EK721" s="5"/>
      <c r="EL721" s="5"/>
      <c r="EM721" s="5"/>
      <c r="EN721" s="5"/>
      <c r="EO721" s="5"/>
      <c r="EP721" s="5"/>
      <c r="EQ721" s="5"/>
      <c r="ER721" s="5"/>
      <c r="ES721" s="5"/>
      <c r="ET721" s="5"/>
      <c r="EU721" s="5"/>
      <c r="EV721" s="5"/>
      <c r="EW721" s="5"/>
      <c r="EX721" s="5"/>
      <c r="EY721" s="5"/>
      <c r="EZ721" s="5"/>
      <c r="FA721" s="5"/>
      <c r="FB721" s="5"/>
      <c r="FC721" s="5"/>
      <c r="FD721" s="5"/>
      <c r="FE721" s="5"/>
      <c r="FF721" s="5"/>
      <c r="FG721" s="5"/>
      <c r="FH721" s="5"/>
      <c r="FI721" s="5"/>
      <c r="FJ721" s="5"/>
      <c r="FK721" s="5"/>
      <c r="FL721" s="5"/>
      <c r="FM721" s="5"/>
    </row>
    <row r="722" spans="1:169" s="49" customFormat="1" ht="10.199999999999999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  <c r="DG722" s="5"/>
      <c r="DH722" s="5"/>
      <c r="DI722" s="5"/>
      <c r="DJ722" s="5"/>
      <c r="DK722" s="5"/>
      <c r="DL722" s="5"/>
      <c r="DM722" s="5"/>
      <c r="DN722" s="5"/>
      <c r="DO722" s="5"/>
      <c r="DP722" s="5"/>
      <c r="DQ722" s="5"/>
      <c r="DR722" s="5"/>
      <c r="DS722" s="5"/>
      <c r="DT722" s="5"/>
      <c r="DU722" s="5"/>
      <c r="DV722" s="5"/>
      <c r="DW722" s="5"/>
      <c r="DX722" s="5"/>
      <c r="DY722" s="5"/>
      <c r="DZ722" s="5"/>
      <c r="EA722" s="5"/>
      <c r="EB722" s="5"/>
      <c r="EC722" s="5"/>
      <c r="ED722" s="5"/>
      <c r="EE722" s="5"/>
      <c r="EF722" s="5"/>
      <c r="EG722" s="5"/>
      <c r="EH722" s="5"/>
      <c r="EI722" s="5"/>
      <c r="EJ722" s="5"/>
      <c r="EK722" s="5"/>
      <c r="EL722" s="5"/>
      <c r="EM722" s="5"/>
      <c r="EN722" s="5"/>
      <c r="EO722" s="5"/>
      <c r="EP722" s="5"/>
      <c r="EQ722" s="5"/>
      <c r="ER722" s="5"/>
      <c r="ES722" s="5"/>
      <c r="ET722" s="5"/>
      <c r="EU722" s="5"/>
      <c r="EV722" s="5"/>
      <c r="EW722" s="5"/>
      <c r="EX722" s="5"/>
      <c r="EY722" s="5"/>
      <c r="EZ722" s="5"/>
      <c r="FA722" s="5"/>
      <c r="FB722" s="5"/>
      <c r="FC722" s="5"/>
      <c r="FD722" s="5"/>
      <c r="FE722" s="5"/>
      <c r="FF722" s="5"/>
      <c r="FG722" s="5"/>
      <c r="FH722" s="5"/>
      <c r="FI722" s="5"/>
      <c r="FJ722" s="5"/>
      <c r="FK722" s="5"/>
      <c r="FL722" s="5"/>
      <c r="FM722" s="5"/>
    </row>
    <row r="723" spans="1:169" s="49" customFormat="1" ht="10.199999999999999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  <c r="DG723" s="5"/>
      <c r="DH723" s="5"/>
      <c r="DI723" s="5"/>
      <c r="DJ723" s="5"/>
      <c r="DK723" s="5"/>
      <c r="DL723" s="5"/>
      <c r="DM723" s="5"/>
      <c r="DN723" s="5"/>
      <c r="DO723" s="5"/>
      <c r="DP723" s="5"/>
      <c r="DQ723" s="5"/>
      <c r="DR723" s="5"/>
      <c r="DS723" s="5"/>
      <c r="DT723" s="5"/>
      <c r="DU723" s="5"/>
      <c r="DV723" s="5"/>
      <c r="DW723" s="5"/>
      <c r="DX723" s="5"/>
      <c r="DY723" s="5"/>
      <c r="DZ723" s="5"/>
      <c r="EA723" s="5"/>
      <c r="EB723" s="5"/>
      <c r="EC723" s="5"/>
      <c r="ED723" s="5"/>
      <c r="EE723" s="5"/>
      <c r="EF723" s="5"/>
      <c r="EG723" s="5"/>
      <c r="EH723" s="5"/>
      <c r="EI723" s="5"/>
      <c r="EJ723" s="5"/>
      <c r="EK723" s="5"/>
      <c r="EL723" s="5"/>
      <c r="EM723" s="5"/>
      <c r="EN723" s="5"/>
      <c r="EO723" s="5"/>
      <c r="EP723" s="5"/>
      <c r="EQ723" s="5"/>
      <c r="ER723" s="5"/>
      <c r="ES723" s="5"/>
      <c r="ET723" s="5"/>
      <c r="EU723" s="5"/>
      <c r="EV723" s="5"/>
      <c r="EW723" s="5"/>
      <c r="EX723" s="5"/>
      <c r="EY723" s="5"/>
      <c r="EZ723" s="5"/>
      <c r="FA723" s="5"/>
      <c r="FB723" s="5"/>
      <c r="FC723" s="5"/>
      <c r="FD723" s="5"/>
      <c r="FE723" s="5"/>
      <c r="FF723" s="5"/>
      <c r="FG723" s="5"/>
      <c r="FH723" s="5"/>
      <c r="FI723" s="5"/>
      <c r="FJ723" s="5"/>
      <c r="FK723" s="5"/>
      <c r="FL723" s="5"/>
      <c r="FM723" s="5"/>
    </row>
    <row r="724" spans="1:169" s="49" customFormat="1" ht="10.199999999999999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  <c r="DG724" s="5"/>
      <c r="DH724" s="5"/>
      <c r="DI724" s="5"/>
      <c r="DJ724" s="5"/>
      <c r="DK724" s="5"/>
      <c r="DL724" s="5"/>
      <c r="DM724" s="5"/>
      <c r="DN724" s="5"/>
      <c r="DO724" s="5"/>
      <c r="DP724" s="5"/>
      <c r="DQ724" s="5"/>
      <c r="DR724" s="5"/>
      <c r="DS724" s="5"/>
      <c r="DT724" s="5"/>
      <c r="DU724" s="5"/>
      <c r="DV724" s="5"/>
      <c r="DW724" s="5"/>
      <c r="DX724" s="5"/>
      <c r="DY724" s="5"/>
      <c r="DZ724" s="5"/>
      <c r="EA724" s="5"/>
      <c r="EB724" s="5"/>
      <c r="EC724" s="5"/>
      <c r="ED724" s="5"/>
      <c r="EE724" s="5"/>
      <c r="EF724" s="5"/>
      <c r="EG724" s="5"/>
      <c r="EH724" s="5"/>
      <c r="EI724" s="5"/>
      <c r="EJ724" s="5"/>
      <c r="EK724" s="5"/>
      <c r="EL724" s="5"/>
      <c r="EM724" s="5"/>
      <c r="EN724" s="5"/>
      <c r="EO724" s="5"/>
      <c r="EP724" s="5"/>
      <c r="EQ724" s="5"/>
      <c r="ER724" s="5"/>
      <c r="ES724" s="5"/>
      <c r="ET724" s="5"/>
      <c r="EU724" s="5"/>
      <c r="EV724" s="5"/>
      <c r="EW724" s="5"/>
      <c r="EX724" s="5"/>
      <c r="EY724" s="5"/>
      <c r="EZ724" s="5"/>
      <c r="FA724" s="5"/>
      <c r="FB724" s="5"/>
      <c r="FC724" s="5"/>
      <c r="FD724" s="5"/>
      <c r="FE724" s="5"/>
      <c r="FF724" s="5"/>
      <c r="FG724" s="5"/>
      <c r="FH724" s="5"/>
      <c r="FI724" s="5"/>
      <c r="FJ724" s="5"/>
      <c r="FK724" s="5"/>
      <c r="FL724" s="5"/>
      <c r="FM724" s="5"/>
    </row>
    <row r="725" spans="1:169" s="49" customFormat="1" ht="10.199999999999999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  <c r="DG725" s="5"/>
      <c r="DH725" s="5"/>
      <c r="DI725" s="5"/>
      <c r="DJ725" s="5"/>
      <c r="DK725" s="5"/>
      <c r="DL725" s="5"/>
      <c r="DM725" s="5"/>
      <c r="DN725" s="5"/>
      <c r="DO725" s="5"/>
      <c r="DP725" s="5"/>
      <c r="DQ725" s="5"/>
      <c r="DR725" s="5"/>
      <c r="DS725" s="5"/>
      <c r="DT725" s="5"/>
      <c r="DU725" s="5"/>
      <c r="DV725" s="5"/>
      <c r="DW725" s="5"/>
      <c r="DX725" s="5"/>
      <c r="DY725" s="5"/>
      <c r="DZ725" s="5"/>
      <c r="EA725" s="5"/>
      <c r="EB725" s="5"/>
      <c r="EC725" s="5"/>
      <c r="ED725" s="5"/>
      <c r="EE725" s="5"/>
      <c r="EF725" s="5"/>
      <c r="EG725" s="5"/>
      <c r="EH725" s="5"/>
      <c r="EI725" s="5"/>
      <c r="EJ725" s="5"/>
      <c r="EK725" s="5"/>
      <c r="EL725" s="5"/>
      <c r="EM725" s="5"/>
      <c r="EN725" s="5"/>
      <c r="EO725" s="5"/>
      <c r="EP725" s="5"/>
      <c r="EQ725" s="5"/>
      <c r="ER725" s="5"/>
      <c r="ES725" s="5"/>
      <c r="ET725" s="5"/>
      <c r="EU725" s="5"/>
      <c r="EV725" s="5"/>
      <c r="EW725" s="5"/>
      <c r="EX725" s="5"/>
      <c r="EY725" s="5"/>
      <c r="EZ725" s="5"/>
      <c r="FA725" s="5"/>
      <c r="FB725" s="5"/>
      <c r="FC725" s="5"/>
      <c r="FD725" s="5"/>
      <c r="FE725" s="5"/>
      <c r="FF725" s="5"/>
      <c r="FG725" s="5"/>
      <c r="FH725" s="5"/>
      <c r="FI725" s="5"/>
      <c r="FJ725" s="5"/>
      <c r="FK725" s="5"/>
      <c r="FL725" s="5"/>
      <c r="FM725" s="5"/>
    </row>
    <row r="726" spans="1:169" s="49" customFormat="1" ht="10.199999999999999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  <c r="DG726" s="5"/>
      <c r="DH726" s="5"/>
      <c r="DI726" s="5"/>
      <c r="DJ726" s="5"/>
      <c r="DK726" s="5"/>
      <c r="DL726" s="5"/>
      <c r="DM726" s="5"/>
      <c r="DN726" s="5"/>
      <c r="DO726" s="5"/>
      <c r="DP726" s="5"/>
      <c r="DQ726" s="5"/>
      <c r="DR726" s="5"/>
      <c r="DS726" s="5"/>
      <c r="DT726" s="5"/>
      <c r="DU726" s="5"/>
      <c r="DV726" s="5"/>
      <c r="DW726" s="5"/>
      <c r="DX726" s="5"/>
      <c r="DY726" s="5"/>
      <c r="DZ726" s="5"/>
      <c r="EA726" s="5"/>
      <c r="EB726" s="5"/>
      <c r="EC726" s="5"/>
      <c r="ED726" s="5"/>
      <c r="EE726" s="5"/>
      <c r="EF726" s="5"/>
      <c r="EG726" s="5"/>
      <c r="EH726" s="5"/>
      <c r="EI726" s="5"/>
      <c r="EJ726" s="5"/>
      <c r="EK726" s="5"/>
      <c r="EL726" s="5"/>
      <c r="EM726" s="5"/>
      <c r="EN726" s="5"/>
      <c r="EO726" s="5"/>
      <c r="EP726" s="5"/>
      <c r="EQ726" s="5"/>
      <c r="ER726" s="5"/>
      <c r="ES726" s="5"/>
      <c r="ET726" s="5"/>
      <c r="EU726" s="5"/>
      <c r="EV726" s="5"/>
      <c r="EW726" s="5"/>
      <c r="EX726" s="5"/>
      <c r="EY726" s="5"/>
      <c r="EZ726" s="5"/>
      <c r="FA726" s="5"/>
      <c r="FB726" s="5"/>
      <c r="FC726" s="5"/>
      <c r="FD726" s="5"/>
      <c r="FE726" s="5"/>
      <c r="FF726" s="5"/>
      <c r="FG726" s="5"/>
      <c r="FH726" s="5"/>
      <c r="FI726" s="5"/>
      <c r="FJ726" s="5"/>
      <c r="FK726" s="5"/>
      <c r="FL726" s="5"/>
      <c r="FM726" s="5"/>
    </row>
    <row r="727" spans="1:169" s="49" customFormat="1" ht="10.199999999999999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  <c r="DG727" s="5"/>
      <c r="DH727" s="5"/>
      <c r="DI727" s="5"/>
      <c r="DJ727" s="5"/>
      <c r="DK727" s="5"/>
      <c r="DL727" s="5"/>
      <c r="DM727" s="5"/>
      <c r="DN727" s="5"/>
      <c r="DO727" s="5"/>
      <c r="DP727" s="5"/>
      <c r="DQ727" s="5"/>
      <c r="DR727" s="5"/>
      <c r="DS727" s="5"/>
      <c r="DT727" s="5"/>
      <c r="DU727" s="5"/>
      <c r="DV727" s="5"/>
      <c r="DW727" s="5"/>
      <c r="DX727" s="5"/>
      <c r="DY727" s="5"/>
      <c r="DZ727" s="5"/>
      <c r="EA727" s="5"/>
      <c r="EB727" s="5"/>
      <c r="EC727" s="5"/>
      <c r="ED727" s="5"/>
      <c r="EE727" s="5"/>
      <c r="EF727" s="5"/>
      <c r="EG727" s="5"/>
      <c r="EH727" s="5"/>
      <c r="EI727" s="5"/>
      <c r="EJ727" s="5"/>
      <c r="EK727" s="5"/>
      <c r="EL727" s="5"/>
      <c r="EM727" s="5"/>
      <c r="EN727" s="5"/>
      <c r="EO727" s="5"/>
      <c r="EP727" s="5"/>
      <c r="EQ727" s="5"/>
      <c r="ER727" s="5"/>
      <c r="ES727" s="5"/>
      <c r="ET727" s="5"/>
      <c r="EU727" s="5"/>
      <c r="EV727" s="5"/>
      <c r="EW727" s="5"/>
      <c r="EX727" s="5"/>
      <c r="EY727" s="5"/>
      <c r="EZ727" s="5"/>
      <c r="FA727" s="5"/>
      <c r="FB727" s="5"/>
      <c r="FC727" s="5"/>
      <c r="FD727" s="5"/>
      <c r="FE727" s="5"/>
      <c r="FF727" s="5"/>
      <c r="FG727" s="5"/>
      <c r="FH727" s="5"/>
      <c r="FI727" s="5"/>
      <c r="FJ727" s="5"/>
      <c r="FK727" s="5"/>
      <c r="FL727" s="5"/>
      <c r="FM727" s="5"/>
    </row>
    <row r="728" spans="1:169" s="49" customFormat="1" ht="10.199999999999999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  <c r="DG728" s="5"/>
      <c r="DH728" s="5"/>
      <c r="DI728" s="5"/>
      <c r="DJ728" s="5"/>
      <c r="DK728" s="5"/>
      <c r="DL728" s="5"/>
      <c r="DM728" s="5"/>
      <c r="DN728" s="5"/>
      <c r="DO728" s="5"/>
      <c r="DP728" s="5"/>
      <c r="DQ728" s="5"/>
      <c r="DR728" s="5"/>
      <c r="DS728" s="5"/>
      <c r="DT728" s="5"/>
      <c r="DU728" s="5"/>
      <c r="DV728" s="5"/>
      <c r="DW728" s="5"/>
      <c r="DX728" s="5"/>
      <c r="DY728" s="5"/>
      <c r="DZ728" s="5"/>
      <c r="EA728" s="5"/>
      <c r="EB728" s="5"/>
      <c r="EC728" s="5"/>
      <c r="ED728" s="5"/>
      <c r="EE728" s="5"/>
      <c r="EF728" s="5"/>
      <c r="EG728" s="5"/>
      <c r="EH728" s="5"/>
      <c r="EI728" s="5"/>
      <c r="EJ728" s="5"/>
      <c r="EK728" s="5"/>
      <c r="EL728" s="5"/>
      <c r="EM728" s="5"/>
      <c r="EN728" s="5"/>
      <c r="EO728" s="5"/>
      <c r="EP728" s="5"/>
      <c r="EQ728" s="5"/>
      <c r="ER728" s="5"/>
      <c r="ES728" s="5"/>
      <c r="ET728" s="5"/>
      <c r="EU728" s="5"/>
      <c r="EV728" s="5"/>
      <c r="EW728" s="5"/>
      <c r="EX728" s="5"/>
      <c r="EY728" s="5"/>
      <c r="EZ728" s="5"/>
      <c r="FA728" s="5"/>
      <c r="FB728" s="5"/>
      <c r="FC728" s="5"/>
      <c r="FD728" s="5"/>
      <c r="FE728" s="5"/>
      <c r="FF728" s="5"/>
      <c r="FG728" s="5"/>
      <c r="FH728" s="5"/>
      <c r="FI728" s="5"/>
      <c r="FJ728" s="5"/>
      <c r="FK728" s="5"/>
      <c r="FL728" s="5"/>
      <c r="FM728" s="5"/>
    </row>
    <row r="729" spans="1:169" s="49" customFormat="1" ht="10.199999999999999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  <c r="DG729" s="5"/>
      <c r="DH729" s="5"/>
      <c r="DI729" s="5"/>
      <c r="DJ729" s="5"/>
      <c r="DK729" s="5"/>
      <c r="DL729" s="5"/>
      <c r="DM729" s="5"/>
      <c r="DN729" s="5"/>
      <c r="DO729" s="5"/>
      <c r="DP729" s="5"/>
      <c r="DQ729" s="5"/>
      <c r="DR729" s="5"/>
      <c r="DS729" s="5"/>
      <c r="DT729" s="5"/>
      <c r="DU729" s="5"/>
      <c r="DV729" s="5"/>
      <c r="DW729" s="5"/>
      <c r="DX729" s="5"/>
      <c r="DY729" s="5"/>
      <c r="DZ729" s="5"/>
      <c r="EA729" s="5"/>
      <c r="EB729" s="5"/>
      <c r="EC729" s="5"/>
      <c r="ED729" s="5"/>
      <c r="EE729" s="5"/>
      <c r="EF729" s="5"/>
      <c r="EG729" s="5"/>
      <c r="EH729" s="5"/>
      <c r="EI729" s="5"/>
      <c r="EJ729" s="5"/>
      <c r="EK729" s="5"/>
      <c r="EL729" s="5"/>
      <c r="EM729" s="5"/>
      <c r="EN729" s="5"/>
      <c r="EO729" s="5"/>
      <c r="EP729" s="5"/>
      <c r="EQ729" s="5"/>
      <c r="ER729" s="5"/>
      <c r="ES729" s="5"/>
      <c r="ET729" s="5"/>
      <c r="EU729" s="5"/>
      <c r="EV729" s="5"/>
      <c r="EW729" s="5"/>
      <c r="EX729" s="5"/>
      <c r="EY729" s="5"/>
      <c r="EZ729" s="5"/>
      <c r="FA729" s="5"/>
      <c r="FB729" s="5"/>
      <c r="FC729" s="5"/>
      <c r="FD729" s="5"/>
      <c r="FE729" s="5"/>
      <c r="FF729" s="5"/>
      <c r="FG729" s="5"/>
      <c r="FH729" s="5"/>
      <c r="FI729" s="5"/>
      <c r="FJ729" s="5"/>
      <c r="FK729" s="5"/>
      <c r="FL729" s="5"/>
      <c r="FM729" s="5"/>
    </row>
    <row r="730" spans="1:169" s="49" customFormat="1" ht="10.199999999999999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  <c r="DL730" s="5"/>
      <c r="DM730" s="5"/>
      <c r="DN730" s="5"/>
      <c r="DO730" s="5"/>
      <c r="DP730" s="5"/>
      <c r="DQ730" s="5"/>
      <c r="DR730" s="5"/>
      <c r="DS730" s="5"/>
      <c r="DT730" s="5"/>
      <c r="DU730" s="5"/>
      <c r="DV730" s="5"/>
      <c r="DW730" s="5"/>
      <c r="DX730" s="5"/>
      <c r="DY730" s="5"/>
      <c r="DZ730" s="5"/>
      <c r="EA730" s="5"/>
      <c r="EB730" s="5"/>
      <c r="EC730" s="5"/>
      <c r="ED730" s="5"/>
      <c r="EE730" s="5"/>
      <c r="EF730" s="5"/>
      <c r="EG730" s="5"/>
      <c r="EH730" s="5"/>
      <c r="EI730" s="5"/>
      <c r="EJ730" s="5"/>
      <c r="EK730" s="5"/>
      <c r="EL730" s="5"/>
      <c r="EM730" s="5"/>
      <c r="EN730" s="5"/>
      <c r="EO730" s="5"/>
      <c r="EP730" s="5"/>
      <c r="EQ730" s="5"/>
      <c r="ER730" s="5"/>
      <c r="ES730" s="5"/>
      <c r="ET730" s="5"/>
      <c r="EU730" s="5"/>
      <c r="EV730" s="5"/>
      <c r="EW730" s="5"/>
      <c r="EX730" s="5"/>
      <c r="EY730" s="5"/>
      <c r="EZ730" s="5"/>
      <c r="FA730" s="5"/>
      <c r="FB730" s="5"/>
      <c r="FC730" s="5"/>
      <c r="FD730" s="5"/>
      <c r="FE730" s="5"/>
      <c r="FF730" s="5"/>
      <c r="FG730" s="5"/>
      <c r="FH730" s="5"/>
      <c r="FI730" s="5"/>
      <c r="FJ730" s="5"/>
      <c r="FK730" s="5"/>
      <c r="FL730" s="5"/>
      <c r="FM730" s="5"/>
    </row>
    <row r="731" spans="1:169" s="49" customFormat="1" ht="10.199999999999999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  <c r="EZ731" s="5"/>
      <c r="FA731" s="5"/>
      <c r="FB731" s="5"/>
      <c r="FC731" s="5"/>
      <c r="FD731" s="5"/>
      <c r="FE731" s="5"/>
      <c r="FF731" s="5"/>
      <c r="FG731" s="5"/>
      <c r="FH731" s="5"/>
      <c r="FI731" s="5"/>
      <c r="FJ731" s="5"/>
      <c r="FK731" s="5"/>
      <c r="FL731" s="5"/>
      <c r="FM731" s="5"/>
    </row>
    <row r="732" spans="1:169" s="49" customFormat="1" ht="10.199999999999999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  <c r="DG732" s="5"/>
      <c r="DH732" s="5"/>
      <c r="DI732" s="5"/>
      <c r="DJ732" s="5"/>
      <c r="DK732" s="5"/>
      <c r="DL732" s="5"/>
      <c r="DM732" s="5"/>
      <c r="DN732" s="5"/>
      <c r="DO732" s="5"/>
      <c r="DP732" s="5"/>
      <c r="DQ732" s="5"/>
      <c r="DR732" s="5"/>
      <c r="DS732" s="5"/>
      <c r="DT732" s="5"/>
      <c r="DU732" s="5"/>
      <c r="DV732" s="5"/>
      <c r="DW732" s="5"/>
      <c r="DX732" s="5"/>
      <c r="DY732" s="5"/>
      <c r="DZ732" s="5"/>
      <c r="EA732" s="5"/>
      <c r="EB732" s="5"/>
      <c r="EC732" s="5"/>
      <c r="ED732" s="5"/>
      <c r="EE732" s="5"/>
      <c r="EF732" s="5"/>
      <c r="EG732" s="5"/>
      <c r="EH732" s="5"/>
      <c r="EI732" s="5"/>
      <c r="EJ732" s="5"/>
      <c r="EK732" s="5"/>
      <c r="EL732" s="5"/>
      <c r="EM732" s="5"/>
      <c r="EN732" s="5"/>
      <c r="EO732" s="5"/>
      <c r="EP732" s="5"/>
      <c r="EQ732" s="5"/>
      <c r="ER732" s="5"/>
      <c r="ES732" s="5"/>
      <c r="ET732" s="5"/>
      <c r="EU732" s="5"/>
      <c r="EV732" s="5"/>
      <c r="EW732" s="5"/>
      <c r="EX732" s="5"/>
      <c r="EY732" s="5"/>
      <c r="EZ732" s="5"/>
      <c r="FA732" s="5"/>
      <c r="FB732" s="5"/>
      <c r="FC732" s="5"/>
      <c r="FD732" s="5"/>
      <c r="FE732" s="5"/>
      <c r="FF732" s="5"/>
      <c r="FG732" s="5"/>
      <c r="FH732" s="5"/>
      <c r="FI732" s="5"/>
      <c r="FJ732" s="5"/>
      <c r="FK732" s="5"/>
      <c r="FL732" s="5"/>
      <c r="FM732" s="5"/>
    </row>
    <row r="733" spans="1:169" s="49" customFormat="1" ht="10.199999999999999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  <c r="DG733" s="5"/>
      <c r="DH733" s="5"/>
      <c r="DI733" s="5"/>
      <c r="DJ733" s="5"/>
      <c r="DK733" s="5"/>
      <c r="DL733" s="5"/>
      <c r="DM733" s="5"/>
      <c r="DN733" s="5"/>
      <c r="DO733" s="5"/>
      <c r="DP733" s="5"/>
      <c r="DQ733" s="5"/>
      <c r="DR733" s="5"/>
      <c r="DS733" s="5"/>
      <c r="DT733" s="5"/>
      <c r="DU733" s="5"/>
      <c r="DV733" s="5"/>
      <c r="DW733" s="5"/>
      <c r="DX733" s="5"/>
      <c r="DY733" s="5"/>
      <c r="DZ733" s="5"/>
      <c r="EA733" s="5"/>
      <c r="EB733" s="5"/>
      <c r="EC733" s="5"/>
      <c r="ED733" s="5"/>
      <c r="EE733" s="5"/>
      <c r="EF733" s="5"/>
      <c r="EG733" s="5"/>
      <c r="EH733" s="5"/>
      <c r="EI733" s="5"/>
      <c r="EJ733" s="5"/>
      <c r="EK733" s="5"/>
      <c r="EL733" s="5"/>
      <c r="EM733" s="5"/>
      <c r="EN733" s="5"/>
      <c r="EO733" s="5"/>
      <c r="EP733" s="5"/>
      <c r="EQ733" s="5"/>
      <c r="ER733" s="5"/>
      <c r="ES733" s="5"/>
      <c r="ET733" s="5"/>
      <c r="EU733" s="5"/>
      <c r="EV733" s="5"/>
      <c r="EW733" s="5"/>
      <c r="EX733" s="5"/>
      <c r="EY733" s="5"/>
      <c r="EZ733" s="5"/>
      <c r="FA733" s="5"/>
      <c r="FB733" s="5"/>
      <c r="FC733" s="5"/>
      <c r="FD733" s="5"/>
      <c r="FE733" s="5"/>
      <c r="FF733" s="5"/>
      <c r="FG733" s="5"/>
      <c r="FH733" s="5"/>
      <c r="FI733" s="5"/>
      <c r="FJ733" s="5"/>
      <c r="FK733" s="5"/>
      <c r="FL733" s="5"/>
      <c r="FM733" s="5"/>
    </row>
    <row r="734" spans="1:169" s="49" customFormat="1" ht="10.199999999999999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  <c r="DG734" s="5"/>
      <c r="DH734" s="5"/>
      <c r="DI734" s="5"/>
      <c r="DJ734" s="5"/>
      <c r="DK734" s="5"/>
      <c r="DL734" s="5"/>
      <c r="DM734" s="5"/>
      <c r="DN734" s="5"/>
      <c r="DO734" s="5"/>
      <c r="DP734" s="5"/>
      <c r="DQ734" s="5"/>
      <c r="DR734" s="5"/>
      <c r="DS734" s="5"/>
      <c r="DT734" s="5"/>
      <c r="DU734" s="5"/>
      <c r="DV734" s="5"/>
      <c r="DW734" s="5"/>
      <c r="DX734" s="5"/>
      <c r="DY734" s="5"/>
      <c r="DZ734" s="5"/>
      <c r="EA734" s="5"/>
      <c r="EB734" s="5"/>
      <c r="EC734" s="5"/>
      <c r="ED734" s="5"/>
      <c r="EE734" s="5"/>
      <c r="EF734" s="5"/>
      <c r="EG734" s="5"/>
      <c r="EH734" s="5"/>
      <c r="EI734" s="5"/>
      <c r="EJ734" s="5"/>
      <c r="EK734" s="5"/>
      <c r="EL734" s="5"/>
      <c r="EM734" s="5"/>
      <c r="EN734" s="5"/>
      <c r="EO734" s="5"/>
      <c r="EP734" s="5"/>
      <c r="EQ734" s="5"/>
      <c r="ER734" s="5"/>
      <c r="ES734" s="5"/>
      <c r="ET734" s="5"/>
      <c r="EU734" s="5"/>
      <c r="EV734" s="5"/>
      <c r="EW734" s="5"/>
      <c r="EX734" s="5"/>
      <c r="EY734" s="5"/>
      <c r="EZ734" s="5"/>
      <c r="FA734" s="5"/>
      <c r="FB734" s="5"/>
      <c r="FC734" s="5"/>
      <c r="FD734" s="5"/>
      <c r="FE734" s="5"/>
      <c r="FF734" s="5"/>
      <c r="FG734" s="5"/>
      <c r="FH734" s="5"/>
      <c r="FI734" s="5"/>
      <c r="FJ734" s="5"/>
      <c r="FK734" s="5"/>
      <c r="FL734" s="5"/>
      <c r="FM734" s="5"/>
    </row>
    <row r="735" spans="1:169" s="49" customFormat="1" ht="10.199999999999999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  <c r="DG735" s="5"/>
      <c r="DH735" s="5"/>
      <c r="DI735" s="5"/>
      <c r="DJ735" s="5"/>
      <c r="DK735" s="5"/>
      <c r="DL735" s="5"/>
      <c r="DM735" s="5"/>
      <c r="DN735" s="5"/>
      <c r="DO735" s="5"/>
      <c r="DP735" s="5"/>
      <c r="DQ735" s="5"/>
      <c r="DR735" s="5"/>
      <c r="DS735" s="5"/>
      <c r="DT735" s="5"/>
      <c r="DU735" s="5"/>
      <c r="DV735" s="5"/>
      <c r="DW735" s="5"/>
      <c r="DX735" s="5"/>
      <c r="DY735" s="5"/>
      <c r="DZ735" s="5"/>
      <c r="EA735" s="5"/>
      <c r="EB735" s="5"/>
      <c r="EC735" s="5"/>
      <c r="ED735" s="5"/>
      <c r="EE735" s="5"/>
      <c r="EF735" s="5"/>
      <c r="EG735" s="5"/>
      <c r="EH735" s="5"/>
      <c r="EI735" s="5"/>
      <c r="EJ735" s="5"/>
      <c r="EK735" s="5"/>
      <c r="EL735" s="5"/>
      <c r="EM735" s="5"/>
      <c r="EN735" s="5"/>
      <c r="EO735" s="5"/>
      <c r="EP735" s="5"/>
      <c r="EQ735" s="5"/>
      <c r="ER735" s="5"/>
      <c r="ES735" s="5"/>
      <c r="ET735" s="5"/>
      <c r="EU735" s="5"/>
      <c r="EV735" s="5"/>
      <c r="EW735" s="5"/>
      <c r="EX735" s="5"/>
      <c r="EY735" s="5"/>
      <c r="EZ735" s="5"/>
      <c r="FA735" s="5"/>
      <c r="FB735" s="5"/>
      <c r="FC735" s="5"/>
      <c r="FD735" s="5"/>
      <c r="FE735" s="5"/>
      <c r="FF735" s="5"/>
      <c r="FG735" s="5"/>
      <c r="FH735" s="5"/>
      <c r="FI735" s="5"/>
      <c r="FJ735" s="5"/>
      <c r="FK735" s="5"/>
      <c r="FL735" s="5"/>
      <c r="FM735" s="5"/>
    </row>
    <row r="736" spans="1:169" s="49" customFormat="1" ht="10.199999999999999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/>
      <c r="CI736" s="5"/>
      <c r="CJ736" s="5"/>
      <c r="CK736" s="5"/>
      <c r="CL736" s="5"/>
      <c r="CM736" s="5"/>
      <c r="CN736" s="5"/>
      <c r="CO736" s="5"/>
      <c r="CP736" s="5"/>
      <c r="CQ736" s="5"/>
      <c r="CR736" s="5"/>
      <c r="CS736" s="5"/>
      <c r="CT736" s="5"/>
      <c r="CU736" s="5"/>
      <c r="CV736" s="5"/>
      <c r="CW736" s="5"/>
      <c r="CX736" s="5"/>
      <c r="CY736" s="5"/>
      <c r="CZ736" s="5"/>
      <c r="DA736" s="5"/>
      <c r="DB736" s="5"/>
      <c r="DC736" s="5"/>
      <c r="DD736" s="5"/>
      <c r="DE736" s="5"/>
      <c r="DF736" s="5"/>
      <c r="DG736" s="5"/>
      <c r="DH736" s="5"/>
      <c r="DI736" s="5"/>
      <c r="DJ736" s="5"/>
      <c r="DK736" s="5"/>
      <c r="DL736" s="5"/>
      <c r="DM736" s="5"/>
      <c r="DN736" s="5"/>
      <c r="DO736" s="5"/>
      <c r="DP736" s="5"/>
      <c r="DQ736" s="5"/>
      <c r="DR736" s="5"/>
      <c r="DS736" s="5"/>
      <c r="DT736" s="5"/>
      <c r="DU736" s="5"/>
      <c r="DV736" s="5"/>
      <c r="DW736" s="5"/>
      <c r="DX736" s="5"/>
      <c r="DY736" s="5"/>
      <c r="DZ736" s="5"/>
      <c r="EA736" s="5"/>
      <c r="EB736" s="5"/>
      <c r="EC736" s="5"/>
      <c r="ED736" s="5"/>
      <c r="EE736" s="5"/>
      <c r="EF736" s="5"/>
      <c r="EG736" s="5"/>
      <c r="EH736" s="5"/>
      <c r="EI736" s="5"/>
      <c r="EJ736" s="5"/>
      <c r="EK736" s="5"/>
      <c r="EL736" s="5"/>
      <c r="EM736" s="5"/>
      <c r="EN736" s="5"/>
      <c r="EO736" s="5"/>
      <c r="EP736" s="5"/>
      <c r="EQ736" s="5"/>
      <c r="ER736" s="5"/>
      <c r="ES736" s="5"/>
      <c r="ET736" s="5"/>
      <c r="EU736" s="5"/>
      <c r="EV736" s="5"/>
      <c r="EW736" s="5"/>
      <c r="EX736" s="5"/>
      <c r="EY736" s="5"/>
      <c r="EZ736" s="5"/>
      <c r="FA736" s="5"/>
      <c r="FB736" s="5"/>
      <c r="FC736" s="5"/>
      <c r="FD736" s="5"/>
      <c r="FE736" s="5"/>
      <c r="FF736" s="5"/>
      <c r="FG736" s="5"/>
      <c r="FH736" s="5"/>
      <c r="FI736" s="5"/>
      <c r="FJ736" s="5"/>
      <c r="FK736" s="5"/>
      <c r="FL736" s="5"/>
      <c r="FM736" s="5"/>
    </row>
    <row r="737" spans="1:169" s="49" customFormat="1" ht="10.199999999999999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  <c r="DL737" s="5"/>
      <c r="DM737" s="5"/>
      <c r="DN737" s="5"/>
      <c r="DO737" s="5"/>
      <c r="DP737" s="5"/>
      <c r="DQ737" s="5"/>
      <c r="DR737" s="5"/>
      <c r="DS737" s="5"/>
      <c r="DT737" s="5"/>
      <c r="DU737" s="5"/>
      <c r="DV737" s="5"/>
      <c r="DW737" s="5"/>
      <c r="DX737" s="5"/>
      <c r="DY737" s="5"/>
      <c r="DZ737" s="5"/>
      <c r="EA737" s="5"/>
      <c r="EB737" s="5"/>
      <c r="EC737" s="5"/>
      <c r="ED737" s="5"/>
      <c r="EE737" s="5"/>
      <c r="EF737" s="5"/>
      <c r="EG737" s="5"/>
      <c r="EH737" s="5"/>
      <c r="EI737" s="5"/>
      <c r="EJ737" s="5"/>
      <c r="EK737" s="5"/>
      <c r="EL737" s="5"/>
      <c r="EM737" s="5"/>
      <c r="EN737" s="5"/>
      <c r="EO737" s="5"/>
      <c r="EP737" s="5"/>
      <c r="EQ737" s="5"/>
      <c r="ER737" s="5"/>
      <c r="ES737" s="5"/>
      <c r="ET737" s="5"/>
      <c r="EU737" s="5"/>
      <c r="EV737" s="5"/>
      <c r="EW737" s="5"/>
      <c r="EX737" s="5"/>
      <c r="EY737" s="5"/>
      <c r="EZ737" s="5"/>
      <c r="FA737" s="5"/>
      <c r="FB737" s="5"/>
      <c r="FC737" s="5"/>
      <c r="FD737" s="5"/>
      <c r="FE737" s="5"/>
      <c r="FF737" s="5"/>
      <c r="FG737" s="5"/>
      <c r="FH737" s="5"/>
      <c r="FI737" s="5"/>
      <c r="FJ737" s="5"/>
      <c r="FK737" s="5"/>
      <c r="FL737" s="5"/>
      <c r="FM737" s="5"/>
    </row>
    <row r="738" spans="1:169" s="49" customFormat="1" ht="10.199999999999999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  <c r="DG738" s="5"/>
      <c r="DH738" s="5"/>
      <c r="DI738" s="5"/>
      <c r="DJ738" s="5"/>
      <c r="DK738" s="5"/>
      <c r="DL738" s="5"/>
      <c r="DM738" s="5"/>
      <c r="DN738" s="5"/>
      <c r="DO738" s="5"/>
      <c r="DP738" s="5"/>
      <c r="DQ738" s="5"/>
      <c r="DR738" s="5"/>
      <c r="DS738" s="5"/>
      <c r="DT738" s="5"/>
      <c r="DU738" s="5"/>
      <c r="DV738" s="5"/>
      <c r="DW738" s="5"/>
      <c r="DX738" s="5"/>
      <c r="DY738" s="5"/>
      <c r="DZ738" s="5"/>
      <c r="EA738" s="5"/>
      <c r="EB738" s="5"/>
      <c r="EC738" s="5"/>
      <c r="ED738" s="5"/>
      <c r="EE738" s="5"/>
      <c r="EF738" s="5"/>
      <c r="EG738" s="5"/>
      <c r="EH738" s="5"/>
      <c r="EI738" s="5"/>
      <c r="EJ738" s="5"/>
      <c r="EK738" s="5"/>
      <c r="EL738" s="5"/>
      <c r="EM738" s="5"/>
      <c r="EN738" s="5"/>
      <c r="EO738" s="5"/>
      <c r="EP738" s="5"/>
      <c r="EQ738" s="5"/>
      <c r="ER738" s="5"/>
      <c r="ES738" s="5"/>
      <c r="ET738" s="5"/>
      <c r="EU738" s="5"/>
      <c r="EV738" s="5"/>
      <c r="EW738" s="5"/>
      <c r="EX738" s="5"/>
      <c r="EY738" s="5"/>
      <c r="EZ738" s="5"/>
      <c r="FA738" s="5"/>
      <c r="FB738" s="5"/>
      <c r="FC738" s="5"/>
      <c r="FD738" s="5"/>
      <c r="FE738" s="5"/>
      <c r="FF738" s="5"/>
      <c r="FG738" s="5"/>
      <c r="FH738" s="5"/>
      <c r="FI738" s="5"/>
      <c r="FJ738" s="5"/>
      <c r="FK738" s="5"/>
      <c r="FL738" s="5"/>
      <c r="FM738" s="5"/>
    </row>
    <row r="739" spans="1:169" s="49" customFormat="1" ht="10.199999999999999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  <c r="DG739" s="5"/>
      <c r="DH739" s="5"/>
      <c r="DI739" s="5"/>
      <c r="DJ739" s="5"/>
      <c r="DK739" s="5"/>
      <c r="DL739" s="5"/>
      <c r="DM739" s="5"/>
      <c r="DN739" s="5"/>
      <c r="DO739" s="5"/>
      <c r="DP739" s="5"/>
      <c r="DQ739" s="5"/>
      <c r="DR739" s="5"/>
      <c r="DS739" s="5"/>
      <c r="DT739" s="5"/>
      <c r="DU739" s="5"/>
      <c r="DV739" s="5"/>
      <c r="DW739" s="5"/>
      <c r="DX739" s="5"/>
      <c r="DY739" s="5"/>
      <c r="DZ739" s="5"/>
      <c r="EA739" s="5"/>
      <c r="EB739" s="5"/>
      <c r="EC739" s="5"/>
      <c r="ED739" s="5"/>
      <c r="EE739" s="5"/>
      <c r="EF739" s="5"/>
      <c r="EG739" s="5"/>
      <c r="EH739" s="5"/>
      <c r="EI739" s="5"/>
      <c r="EJ739" s="5"/>
      <c r="EK739" s="5"/>
      <c r="EL739" s="5"/>
      <c r="EM739" s="5"/>
      <c r="EN739" s="5"/>
      <c r="EO739" s="5"/>
      <c r="EP739" s="5"/>
      <c r="EQ739" s="5"/>
      <c r="ER739" s="5"/>
      <c r="ES739" s="5"/>
      <c r="ET739" s="5"/>
      <c r="EU739" s="5"/>
      <c r="EV739" s="5"/>
      <c r="EW739" s="5"/>
      <c r="EX739" s="5"/>
      <c r="EY739" s="5"/>
      <c r="EZ739" s="5"/>
      <c r="FA739" s="5"/>
      <c r="FB739" s="5"/>
      <c r="FC739" s="5"/>
      <c r="FD739" s="5"/>
      <c r="FE739" s="5"/>
      <c r="FF739" s="5"/>
      <c r="FG739" s="5"/>
      <c r="FH739" s="5"/>
      <c r="FI739" s="5"/>
      <c r="FJ739" s="5"/>
      <c r="FK739" s="5"/>
      <c r="FL739" s="5"/>
      <c r="FM739" s="5"/>
    </row>
    <row r="740" spans="1:169" s="49" customFormat="1" ht="10.199999999999999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  <c r="DG740" s="5"/>
      <c r="DH740" s="5"/>
      <c r="DI740" s="5"/>
      <c r="DJ740" s="5"/>
      <c r="DK740" s="5"/>
      <c r="DL740" s="5"/>
      <c r="DM740" s="5"/>
      <c r="DN740" s="5"/>
      <c r="DO740" s="5"/>
      <c r="DP740" s="5"/>
      <c r="DQ740" s="5"/>
      <c r="DR740" s="5"/>
      <c r="DS740" s="5"/>
      <c r="DT740" s="5"/>
      <c r="DU740" s="5"/>
      <c r="DV740" s="5"/>
      <c r="DW740" s="5"/>
      <c r="DX740" s="5"/>
      <c r="DY740" s="5"/>
      <c r="DZ740" s="5"/>
      <c r="EA740" s="5"/>
      <c r="EB740" s="5"/>
      <c r="EC740" s="5"/>
      <c r="ED740" s="5"/>
      <c r="EE740" s="5"/>
      <c r="EF740" s="5"/>
      <c r="EG740" s="5"/>
      <c r="EH740" s="5"/>
      <c r="EI740" s="5"/>
      <c r="EJ740" s="5"/>
      <c r="EK740" s="5"/>
      <c r="EL740" s="5"/>
      <c r="EM740" s="5"/>
      <c r="EN740" s="5"/>
      <c r="EO740" s="5"/>
      <c r="EP740" s="5"/>
      <c r="EQ740" s="5"/>
      <c r="ER740" s="5"/>
      <c r="ES740" s="5"/>
      <c r="ET740" s="5"/>
      <c r="EU740" s="5"/>
      <c r="EV740" s="5"/>
      <c r="EW740" s="5"/>
      <c r="EX740" s="5"/>
      <c r="EY740" s="5"/>
      <c r="EZ740" s="5"/>
      <c r="FA740" s="5"/>
      <c r="FB740" s="5"/>
      <c r="FC740" s="5"/>
      <c r="FD740" s="5"/>
      <c r="FE740" s="5"/>
      <c r="FF740" s="5"/>
      <c r="FG740" s="5"/>
      <c r="FH740" s="5"/>
      <c r="FI740" s="5"/>
      <c r="FJ740" s="5"/>
      <c r="FK740" s="5"/>
      <c r="FL740" s="5"/>
      <c r="FM740" s="5"/>
    </row>
    <row r="741" spans="1:169" s="49" customFormat="1" ht="10.199999999999999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  <c r="DG741" s="5"/>
      <c r="DH741" s="5"/>
      <c r="DI741" s="5"/>
      <c r="DJ741" s="5"/>
      <c r="DK741" s="5"/>
      <c r="DL741" s="5"/>
      <c r="DM741" s="5"/>
      <c r="DN741" s="5"/>
      <c r="DO741" s="5"/>
      <c r="DP741" s="5"/>
      <c r="DQ741" s="5"/>
      <c r="DR741" s="5"/>
      <c r="DS741" s="5"/>
      <c r="DT741" s="5"/>
      <c r="DU741" s="5"/>
      <c r="DV741" s="5"/>
      <c r="DW741" s="5"/>
      <c r="DX741" s="5"/>
      <c r="DY741" s="5"/>
      <c r="DZ741" s="5"/>
      <c r="EA741" s="5"/>
      <c r="EB741" s="5"/>
      <c r="EC741" s="5"/>
      <c r="ED741" s="5"/>
      <c r="EE741" s="5"/>
      <c r="EF741" s="5"/>
      <c r="EG741" s="5"/>
      <c r="EH741" s="5"/>
      <c r="EI741" s="5"/>
      <c r="EJ741" s="5"/>
      <c r="EK741" s="5"/>
      <c r="EL741" s="5"/>
      <c r="EM741" s="5"/>
      <c r="EN741" s="5"/>
      <c r="EO741" s="5"/>
      <c r="EP741" s="5"/>
      <c r="EQ741" s="5"/>
      <c r="ER741" s="5"/>
      <c r="ES741" s="5"/>
      <c r="ET741" s="5"/>
      <c r="EU741" s="5"/>
      <c r="EV741" s="5"/>
      <c r="EW741" s="5"/>
      <c r="EX741" s="5"/>
      <c r="EY741" s="5"/>
      <c r="EZ741" s="5"/>
      <c r="FA741" s="5"/>
      <c r="FB741" s="5"/>
      <c r="FC741" s="5"/>
      <c r="FD741" s="5"/>
      <c r="FE741" s="5"/>
      <c r="FF741" s="5"/>
      <c r="FG741" s="5"/>
      <c r="FH741" s="5"/>
      <c r="FI741" s="5"/>
      <c r="FJ741" s="5"/>
      <c r="FK741" s="5"/>
      <c r="FL741" s="5"/>
      <c r="FM741" s="5"/>
    </row>
    <row r="742" spans="1:169" s="49" customFormat="1" ht="10.199999999999999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  <c r="DG742" s="5"/>
      <c r="DH742" s="5"/>
      <c r="DI742" s="5"/>
      <c r="DJ742" s="5"/>
      <c r="DK742" s="5"/>
      <c r="DL742" s="5"/>
      <c r="DM742" s="5"/>
      <c r="DN742" s="5"/>
      <c r="DO742" s="5"/>
      <c r="DP742" s="5"/>
      <c r="DQ742" s="5"/>
      <c r="DR742" s="5"/>
      <c r="DS742" s="5"/>
      <c r="DT742" s="5"/>
      <c r="DU742" s="5"/>
      <c r="DV742" s="5"/>
      <c r="DW742" s="5"/>
      <c r="DX742" s="5"/>
      <c r="DY742" s="5"/>
      <c r="DZ742" s="5"/>
      <c r="EA742" s="5"/>
      <c r="EB742" s="5"/>
      <c r="EC742" s="5"/>
      <c r="ED742" s="5"/>
      <c r="EE742" s="5"/>
      <c r="EF742" s="5"/>
      <c r="EG742" s="5"/>
      <c r="EH742" s="5"/>
      <c r="EI742" s="5"/>
      <c r="EJ742" s="5"/>
      <c r="EK742" s="5"/>
      <c r="EL742" s="5"/>
      <c r="EM742" s="5"/>
      <c r="EN742" s="5"/>
      <c r="EO742" s="5"/>
      <c r="EP742" s="5"/>
      <c r="EQ742" s="5"/>
      <c r="ER742" s="5"/>
      <c r="ES742" s="5"/>
      <c r="ET742" s="5"/>
      <c r="EU742" s="5"/>
      <c r="EV742" s="5"/>
      <c r="EW742" s="5"/>
      <c r="EX742" s="5"/>
      <c r="EY742" s="5"/>
      <c r="EZ742" s="5"/>
      <c r="FA742" s="5"/>
      <c r="FB742" s="5"/>
      <c r="FC742" s="5"/>
      <c r="FD742" s="5"/>
      <c r="FE742" s="5"/>
      <c r="FF742" s="5"/>
      <c r="FG742" s="5"/>
      <c r="FH742" s="5"/>
      <c r="FI742" s="5"/>
      <c r="FJ742" s="5"/>
      <c r="FK742" s="5"/>
      <c r="FL742" s="5"/>
      <c r="FM742" s="5"/>
    </row>
    <row r="743" spans="1:169" s="49" customFormat="1" ht="10.199999999999999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  <c r="DG743" s="5"/>
      <c r="DH743" s="5"/>
      <c r="DI743" s="5"/>
      <c r="DJ743" s="5"/>
      <c r="DK743" s="5"/>
      <c r="DL743" s="5"/>
      <c r="DM743" s="5"/>
      <c r="DN743" s="5"/>
      <c r="DO743" s="5"/>
      <c r="DP743" s="5"/>
      <c r="DQ743" s="5"/>
      <c r="DR743" s="5"/>
      <c r="DS743" s="5"/>
      <c r="DT743" s="5"/>
      <c r="DU743" s="5"/>
      <c r="DV743" s="5"/>
      <c r="DW743" s="5"/>
      <c r="DX743" s="5"/>
      <c r="DY743" s="5"/>
      <c r="DZ743" s="5"/>
      <c r="EA743" s="5"/>
      <c r="EB743" s="5"/>
      <c r="EC743" s="5"/>
      <c r="ED743" s="5"/>
      <c r="EE743" s="5"/>
      <c r="EF743" s="5"/>
      <c r="EG743" s="5"/>
      <c r="EH743" s="5"/>
      <c r="EI743" s="5"/>
      <c r="EJ743" s="5"/>
      <c r="EK743" s="5"/>
      <c r="EL743" s="5"/>
      <c r="EM743" s="5"/>
      <c r="EN743" s="5"/>
      <c r="EO743" s="5"/>
      <c r="EP743" s="5"/>
      <c r="EQ743" s="5"/>
      <c r="ER743" s="5"/>
      <c r="ES743" s="5"/>
      <c r="ET743" s="5"/>
      <c r="EU743" s="5"/>
      <c r="EV743" s="5"/>
      <c r="EW743" s="5"/>
      <c r="EX743" s="5"/>
      <c r="EY743" s="5"/>
      <c r="EZ743" s="5"/>
      <c r="FA743" s="5"/>
      <c r="FB743" s="5"/>
      <c r="FC743" s="5"/>
      <c r="FD743" s="5"/>
      <c r="FE743" s="5"/>
      <c r="FF743" s="5"/>
      <c r="FG743" s="5"/>
      <c r="FH743" s="5"/>
      <c r="FI743" s="5"/>
      <c r="FJ743" s="5"/>
      <c r="FK743" s="5"/>
      <c r="FL743" s="5"/>
      <c r="FM743" s="5"/>
    </row>
    <row r="744" spans="1:169" s="49" customFormat="1" ht="10.199999999999999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  <c r="DG744" s="5"/>
      <c r="DH744" s="5"/>
      <c r="DI744" s="5"/>
      <c r="DJ744" s="5"/>
      <c r="DK744" s="5"/>
      <c r="DL744" s="5"/>
      <c r="DM744" s="5"/>
      <c r="DN744" s="5"/>
      <c r="DO744" s="5"/>
      <c r="DP744" s="5"/>
      <c r="DQ744" s="5"/>
      <c r="DR744" s="5"/>
      <c r="DS744" s="5"/>
      <c r="DT744" s="5"/>
      <c r="DU744" s="5"/>
      <c r="DV744" s="5"/>
      <c r="DW744" s="5"/>
      <c r="DX744" s="5"/>
      <c r="DY744" s="5"/>
      <c r="DZ744" s="5"/>
      <c r="EA744" s="5"/>
      <c r="EB744" s="5"/>
      <c r="EC744" s="5"/>
      <c r="ED744" s="5"/>
      <c r="EE744" s="5"/>
      <c r="EF744" s="5"/>
      <c r="EG744" s="5"/>
      <c r="EH744" s="5"/>
      <c r="EI744" s="5"/>
      <c r="EJ744" s="5"/>
      <c r="EK744" s="5"/>
      <c r="EL744" s="5"/>
      <c r="EM744" s="5"/>
      <c r="EN744" s="5"/>
      <c r="EO744" s="5"/>
      <c r="EP744" s="5"/>
      <c r="EQ744" s="5"/>
      <c r="ER744" s="5"/>
      <c r="ES744" s="5"/>
      <c r="ET744" s="5"/>
      <c r="EU744" s="5"/>
      <c r="EV744" s="5"/>
      <c r="EW744" s="5"/>
      <c r="EX744" s="5"/>
      <c r="EY744" s="5"/>
      <c r="EZ744" s="5"/>
      <c r="FA744" s="5"/>
      <c r="FB744" s="5"/>
      <c r="FC744" s="5"/>
      <c r="FD744" s="5"/>
      <c r="FE744" s="5"/>
      <c r="FF744" s="5"/>
      <c r="FG744" s="5"/>
      <c r="FH744" s="5"/>
      <c r="FI744" s="5"/>
      <c r="FJ744" s="5"/>
      <c r="FK744" s="5"/>
      <c r="FL744" s="5"/>
      <c r="FM744" s="5"/>
    </row>
    <row r="745" spans="1:169" s="49" customFormat="1" ht="10.199999999999999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  <c r="DG745" s="5"/>
      <c r="DH745" s="5"/>
      <c r="DI745" s="5"/>
      <c r="DJ745" s="5"/>
      <c r="DK745" s="5"/>
      <c r="DL745" s="5"/>
      <c r="DM745" s="5"/>
      <c r="DN745" s="5"/>
      <c r="DO745" s="5"/>
      <c r="DP745" s="5"/>
      <c r="DQ745" s="5"/>
      <c r="DR745" s="5"/>
      <c r="DS745" s="5"/>
      <c r="DT745" s="5"/>
      <c r="DU745" s="5"/>
      <c r="DV745" s="5"/>
      <c r="DW745" s="5"/>
      <c r="DX745" s="5"/>
      <c r="DY745" s="5"/>
      <c r="DZ745" s="5"/>
      <c r="EA745" s="5"/>
      <c r="EB745" s="5"/>
      <c r="EC745" s="5"/>
      <c r="ED745" s="5"/>
      <c r="EE745" s="5"/>
      <c r="EF745" s="5"/>
      <c r="EG745" s="5"/>
      <c r="EH745" s="5"/>
      <c r="EI745" s="5"/>
      <c r="EJ745" s="5"/>
      <c r="EK745" s="5"/>
      <c r="EL745" s="5"/>
      <c r="EM745" s="5"/>
      <c r="EN745" s="5"/>
      <c r="EO745" s="5"/>
      <c r="EP745" s="5"/>
      <c r="EQ745" s="5"/>
      <c r="ER745" s="5"/>
      <c r="ES745" s="5"/>
      <c r="ET745" s="5"/>
      <c r="EU745" s="5"/>
      <c r="EV745" s="5"/>
      <c r="EW745" s="5"/>
      <c r="EX745" s="5"/>
      <c r="EY745" s="5"/>
      <c r="EZ745" s="5"/>
      <c r="FA745" s="5"/>
      <c r="FB745" s="5"/>
      <c r="FC745" s="5"/>
      <c r="FD745" s="5"/>
      <c r="FE745" s="5"/>
      <c r="FF745" s="5"/>
      <c r="FG745" s="5"/>
      <c r="FH745" s="5"/>
      <c r="FI745" s="5"/>
      <c r="FJ745" s="5"/>
      <c r="FK745" s="5"/>
      <c r="FL745" s="5"/>
      <c r="FM745" s="5"/>
    </row>
    <row r="746" spans="1:169" s="49" customFormat="1" ht="10.199999999999999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  <c r="DG746" s="5"/>
      <c r="DH746" s="5"/>
      <c r="DI746" s="5"/>
      <c r="DJ746" s="5"/>
      <c r="DK746" s="5"/>
      <c r="DL746" s="5"/>
      <c r="DM746" s="5"/>
      <c r="DN746" s="5"/>
      <c r="DO746" s="5"/>
      <c r="DP746" s="5"/>
      <c r="DQ746" s="5"/>
      <c r="DR746" s="5"/>
      <c r="DS746" s="5"/>
      <c r="DT746" s="5"/>
      <c r="DU746" s="5"/>
      <c r="DV746" s="5"/>
      <c r="DW746" s="5"/>
      <c r="DX746" s="5"/>
      <c r="DY746" s="5"/>
      <c r="DZ746" s="5"/>
      <c r="EA746" s="5"/>
      <c r="EB746" s="5"/>
      <c r="EC746" s="5"/>
      <c r="ED746" s="5"/>
      <c r="EE746" s="5"/>
      <c r="EF746" s="5"/>
      <c r="EG746" s="5"/>
      <c r="EH746" s="5"/>
      <c r="EI746" s="5"/>
      <c r="EJ746" s="5"/>
      <c r="EK746" s="5"/>
      <c r="EL746" s="5"/>
      <c r="EM746" s="5"/>
      <c r="EN746" s="5"/>
      <c r="EO746" s="5"/>
      <c r="EP746" s="5"/>
      <c r="EQ746" s="5"/>
      <c r="ER746" s="5"/>
      <c r="ES746" s="5"/>
      <c r="ET746" s="5"/>
      <c r="EU746" s="5"/>
      <c r="EV746" s="5"/>
      <c r="EW746" s="5"/>
      <c r="EX746" s="5"/>
      <c r="EY746" s="5"/>
      <c r="EZ746" s="5"/>
      <c r="FA746" s="5"/>
      <c r="FB746" s="5"/>
      <c r="FC746" s="5"/>
      <c r="FD746" s="5"/>
      <c r="FE746" s="5"/>
      <c r="FF746" s="5"/>
      <c r="FG746" s="5"/>
      <c r="FH746" s="5"/>
      <c r="FI746" s="5"/>
      <c r="FJ746" s="5"/>
      <c r="FK746" s="5"/>
      <c r="FL746" s="5"/>
      <c r="FM746" s="5"/>
    </row>
    <row r="747" spans="1:169" s="49" customFormat="1" ht="10.199999999999999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  <c r="DG747" s="5"/>
      <c r="DH747" s="5"/>
      <c r="DI747" s="5"/>
      <c r="DJ747" s="5"/>
      <c r="DK747" s="5"/>
      <c r="DL747" s="5"/>
      <c r="DM747" s="5"/>
      <c r="DN747" s="5"/>
      <c r="DO747" s="5"/>
      <c r="DP747" s="5"/>
      <c r="DQ747" s="5"/>
      <c r="DR747" s="5"/>
      <c r="DS747" s="5"/>
      <c r="DT747" s="5"/>
      <c r="DU747" s="5"/>
      <c r="DV747" s="5"/>
      <c r="DW747" s="5"/>
      <c r="DX747" s="5"/>
      <c r="DY747" s="5"/>
      <c r="DZ747" s="5"/>
      <c r="EA747" s="5"/>
      <c r="EB747" s="5"/>
      <c r="EC747" s="5"/>
      <c r="ED747" s="5"/>
      <c r="EE747" s="5"/>
      <c r="EF747" s="5"/>
      <c r="EG747" s="5"/>
      <c r="EH747" s="5"/>
      <c r="EI747" s="5"/>
      <c r="EJ747" s="5"/>
      <c r="EK747" s="5"/>
      <c r="EL747" s="5"/>
      <c r="EM747" s="5"/>
      <c r="EN747" s="5"/>
      <c r="EO747" s="5"/>
      <c r="EP747" s="5"/>
      <c r="EQ747" s="5"/>
      <c r="ER747" s="5"/>
      <c r="ES747" s="5"/>
      <c r="ET747" s="5"/>
      <c r="EU747" s="5"/>
      <c r="EV747" s="5"/>
      <c r="EW747" s="5"/>
      <c r="EX747" s="5"/>
      <c r="EY747" s="5"/>
      <c r="EZ747" s="5"/>
      <c r="FA747" s="5"/>
      <c r="FB747" s="5"/>
      <c r="FC747" s="5"/>
      <c r="FD747" s="5"/>
      <c r="FE747" s="5"/>
      <c r="FF747" s="5"/>
      <c r="FG747" s="5"/>
      <c r="FH747" s="5"/>
      <c r="FI747" s="5"/>
      <c r="FJ747" s="5"/>
      <c r="FK747" s="5"/>
      <c r="FL747" s="5"/>
      <c r="FM747" s="5"/>
    </row>
    <row r="748" spans="1:169" s="49" customFormat="1" ht="10.199999999999999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  <c r="DG748" s="5"/>
      <c r="DH748" s="5"/>
      <c r="DI748" s="5"/>
      <c r="DJ748" s="5"/>
      <c r="DK748" s="5"/>
      <c r="DL748" s="5"/>
      <c r="DM748" s="5"/>
      <c r="DN748" s="5"/>
      <c r="DO748" s="5"/>
      <c r="DP748" s="5"/>
      <c r="DQ748" s="5"/>
      <c r="DR748" s="5"/>
      <c r="DS748" s="5"/>
      <c r="DT748" s="5"/>
      <c r="DU748" s="5"/>
      <c r="DV748" s="5"/>
      <c r="DW748" s="5"/>
      <c r="DX748" s="5"/>
      <c r="DY748" s="5"/>
      <c r="DZ748" s="5"/>
      <c r="EA748" s="5"/>
      <c r="EB748" s="5"/>
      <c r="EC748" s="5"/>
      <c r="ED748" s="5"/>
      <c r="EE748" s="5"/>
      <c r="EF748" s="5"/>
      <c r="EG748" s="5"/>
      <c r="EH748" s="5"/>
      <c r="EI748" s="5"/>
      <c r="EJ748" s="5"/>
      <c r="EK748" s="5"/>
      <c r="EL748" s="5"/>
      <c r="EM748" s="5"/>
      <c r="EN748" s="5"/>
      <c r="EO748" s="5"/>
      <c r="EP748" s="5"/>
      <c r="EQ748" s="5"/>
      <c r="ER748" s="5"/>
      <c r="ES748" s="5"/>
      <c r="ET748" s="5"/>
      <c r="EU748" s="5"/>
      <c r="EV748" s="5"/>
      <c r="EW748" s="5"/>
      <c r="EX748" s="5"/>
      <c r="EY748" s="5"/>
      <c r="EZ748" s="5"/>
      <c r="FA748" s="5"/>
      <c r="FB748" s="5"/>
      <c r="FC748" s="5"/>
      <c r="FD748" s="5"/>
      <c r="FE748" s="5"/>
      <c r="FF748" s="5"/>
      <c r="FG748" s="5"/>
      <c r="FH748" s="5"/>
      <c r="FI748" s="5"/>
      <c r="FJ748" s="5"/>
      <c r="FK748" s="5"/>
      <c r="FL748" s="5"/>
      <c r="FM748" s="5"/>
    </row>
    <row r="749" spans="1:169" s="49" customFormat="1" ht="10.199999999999999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  <c r="DG749" s="5"/>
      <c r="DH749" s="5"/>
      <c r="DI749" s="5"/>
      <c r="DJ749" s="5"/>
      <c r="DK749" s="5"/>
      <c r="DL749" s="5"/>
      <c r="DM749" s="5"/>
      <c r="DN749" s="5"/>
      <c r="DO749" s="5"/>
      <c r="DP749" s="5"/>
      <c r="DQ749" s="5"/>
      <c r="DR749" s="5"/>
      <c r="DS749" s="5"/>
      <c r="DT749" s="5"/>
      <c r="DU749" s="5"/>
      <c r="DV749" s="5"/>
      <c r="DW749" s="5"/>
      <c r="DX749" s="5"/>
      <c r="DY749" s="5"/>
      <c r="DZ749" s="5"/>
      <c r="EA749" s="5"/>
      <c r="EB749" s="5"/>
      <c r="EC749" s="5"/>
      <c r="ED749" s="5"/>
      <c r="EE749" s="5"/>
      <c r="EF749" s="5"/>
      <c r="EG749" s="5"/>
      <c r="EH749" s="5"/>
      <c r="EI749" s="5"/>
      <c r="EJ749" s="5"/>
      <c r="EK749" s="5"/>
      <c r="EL749" s="5"/>
      <c r="EM749" s="5"/>
      <c r="EN749" s="5"/>
      <c r="EO749" s="5"/>
      <c r="EP749" s="5"/>
      <c r="EQ749" s="5"/>
      <c r="ER749" s="5"/>
      <c r="ES749" s="5"/>
      <c r="ET749" s="5"/>
      <c r="EU749" s="5"/>
      <c r="EV749" s="5"/>
      <c r="EW749" s="5"/>
      <c r="EX749" s="5"/>
      <c r="EY749" s="5"/>
      <c r="EZ749" s="5"/>
      <c r="FA749" s="5"/>
      <c r="FB749" s="5"/>
      <c r="FC749" s="5"/>
      <c r="FD749" s="5"/>
      <c r="FE749" s="5"/>
      <c r="FF749" s="5"/>
      <c r="FG749" s="5"/>
      <c r="FH749" s="5"/>
      <c r="FI749" s="5"/>
      <c r="FJ749" s="5"/>
      <c r="FK749" s="5"/>
      <c r="FL749" s="5"/>
      <c r="FM749" s="5"/>
    </row>
    <row r="750" spans="1:169" s="49" customFormat="1" ht="10.199999999999999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  <c r="DG750" s="5"/>
      <c r="DH750" s="5"/>
      <c r="DI750" s="5"/>
      <c r="DJ750" s="5"/>
      <c r="DK750" s="5"/>
      <c r="DL750" s="5"/>
      <c r="DM750" s="5"/>
      <c r="DN750" s="5"/>
      <c r="DO750" s="5"/>
      <c r="DP750" s="5"/>
      <c r="DQ750" s="5"/>
      <c r="DR750" s="5"/>
      <c r="DS750" s="5"/>
      <c r="DT750" s="5"/>
      <c r="DU750" s="5"/>
      <c r="DV750" s="5"/>
      <c r="DW750" s="5"/>
      <c r="DX750" s="5"/>
      <c r="DY750" s="5"/>
      <c r="DZ750" s="5"/>
      <c r="EA750" s="5"/>
      <c r="EB750" s="5"/>
      <c r="EC750" s="5"/>
      <c r="ED750" s="5"/>
      <c r="EE750" s="5"/>
      <c r="EF750" s="5"/>
      <c r="EG750" s="5"/>
      <c r="EH750" s="5"/>
      <c r="EI750" s="5"/>
      <c r="EJ750" s="5"/>
      <c r="EK750" s="5"/>
      <c r="EL750" s="5"/>
      <c r="EM750" s="5"/>
      <c r="EN750" s="5"/>
      <c r="EO750" s="5"/>
      <c r="EP750" s="5"/>
      <c r="EQ750" s="5"/>
      <c r="ER750" s="5"/>
      <c r="ES750" s="5"/>
      <c r="ET750" s="5"/>
      <c r="EU750" s="5"/>
      <c r="EV750" s="5"/>
      <c r="EW750" s="5"/>
      <c r="EX750" s="5"/>
      <c r="EY750" s="5"/>
      <c r="EZ750" s="5"/>
      <c r="FA750" s="5"/>
      <c r="FB750" s="5"/>
      <c r="FC750" s="5"/>
      <c r="FD750" s="5"/>
      <c r="FE750" s="5"/>
      <c r="FF750" s="5"/>
      <c r="FG750" s="5"/>
      <c r="FH750" s="5"/>
      <c r="FI750" s="5"/>
      <c r="FJ750" s="5"/>
      <c r="FK750" s="5"/>
      <c r="FL750" s="5"/>
      <c r="FM750" s="5"/>
    </row>
    <row r="751" spans="1:169" s="49" customFormat="1" ht="10.199999999999999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  <c r="DG751" s="5"/>
      <c r="DH751" s="5"/>
      <c r="DI751" s="5"/>
      <c r="DJ751" s="5"/>
      <c r="DK751" s="5"/>
      <c r="DL751" s="5"/>
      <c r="DM751" s="5"/>
      <c r="DN751" s="5"/>
      <c r="DO751" s="5"/>
      <c r="DP751" s="5"/>
      <c r="DQ751" s="5"/>
      <c r="DR751" s="5"/>
      <c r="DS751" s="5"/>
      <c r="DT751" s="5"/>
      <c r="DU751" s="5"/>
      <c r="DV751" s="5"/>
      <c r="DW751" s="5"/>
      <c r="DX751" s="5"/>
      <c r="DY751" s="5"/>
      <c r="DZ751" s="5"/>
      <c r="EA751" s="5"/>
      <c r="EB751" s="5"/>
      <c r="EC751" s="5"/>
      <c r="ED751" s="5"/>
      <c r="EE751" s="5"/>
      <c r="EF751" s="5"/>
      <c r="EG751" s="5"/>
      <c r="EH751" s="5"/>
      <c r="EI751" s="5"/>
      <c r="EJ751" s="5"/>
      <c r="EK751" s="5"/>
      <c r="EL751" s="5"/>
      <c r="EM751" s="5"/>
      <c r="EN751" s="5"/>
      <c r="EO751" s="5"/>
      <c r="EP751" s="5"/>
      <c r="EQ751" s="5"/>
      <c r="ER751" s="5"/>
      <c r="ES751" s="5"/>
      <c r="ET751" s="5"/>
      <c r="EU751" s="5"/>
      <c r="EV751" s="5"/>
      <c r="EW751" s="5"/>
      <c r="EX751" s="5"/>
      <c r="EY751" s="5"/>
      <c r="EZ751" s="5"/>
      <c r="FA751" s="5"/>
      <c r="FB751" s="5"/>
      <c r="FC751" s="5"/>
      <c r="FD751" s="5"/>
      <c r="FE751" s="5"/>
      <c r="FF751" s="5"/>
      <c r="FG751" s="5"/>
      <c r="FH751" s="5"/>
      <c r="FI751" s="5"/>
      <c r="FJ751" s="5"/>
      <c r="FK751" s="5"/>
      <c r="FL751" s="5"/>
      <c r="FM751" s="5"/>
    </row>
    <row r="752" spans="1:169" s="49" customFormat="1" ht="10.199999999999999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  <c r="DG752" s="5"/>
      <c r="DH752" s="5"/>
      <c r="DI752" s="5"/>
      <c r="DJ752" s="5"/>
      <c r="DK752" s="5"/>
      <c r="DL752" s="5"/>
      <c r="DM752" s="5"/>
      <c r="DN752" s="5"/>
      <c r="DO752" s="5"/>
      <c r="DP752" s="5"/>
      <c r="DQ752" s="5"/>
      <c r="DR752" s="5"/>
      <c r="DS752" s="5"/>
      <c r="DT752" s="5"/>
      <c r="DU752" s="5"/>
      <c r="DV752" s="5"/>
      <c r="DW752" s="5"/>
      <c r="DX752" s="5"/>
      <c r="DY752" s="5"/>
      <c r="DZ752" s="5"/>
      <c r="EA752" s="5"/>
      <c r="EB752" s="5"/>
      <c r="EC752" s="5"/>
      <c r="ED752" s="5"/>
      <c r="EE752" s="5"/>
      <c r="EF752" s="5"/>
      <c r="EG752" s="5"/>
      <c r="EH752" s="5"/>
      <c r="EI752" s="5"/>
      <c r="EJ752" s="5"/>
      <c r="EK752" s="5"/>
      <c r="EL752" s="5"/>
      <c r="EM752" s="5"/>
      <c r="EN752" s="5"/>
      <c r="EO752" s="5"/>
      <c r="EP752" s="5"/>
      <c r="EQ752" s="5"/>
      <c r="ER752" s="5"/>
      <c r="ES752" s="5"/>
      <c r="ET752" s="5"/>
      <c r="EU752" s="5"/>
      <c r="EV752" s="5"/>
      <c r="EW752" s="5"/>
      <c r="EX752" s="5"/>
      <c r="EY752" s="5"/>
      <c r="EZ752" s="5"/>
      <c r="FA752" s="5"/>
      <c r="FB752" s="5"/>
      <c r="FC752" s="5"/>
      <c r="FD752" s="5"/>
      <c r="FE752" s="5"/>
      <c r="FF752" s="5"/>
      <c r="FG752" s="5"/>
      <c r="FH752" s="5"/>
      <c r="FI752" s="5"/>
      <c r="FJ752" s="5"/>
      <c r="FK752" s="5"/>
      <c r="FL752" s="5"/>
      <c r="FM752" s="5"/>
    </row>
    <row r="753" spans="1:169" s="49" customFormat="1" ht="10.199999999999999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V753" s="5"/>
      <c r="BW753" s="5"/>
      <c r="BX753" s="5"/>
      <c r="BY753" s="5"/>
      <c r="BZ753" s="5"/>
      <c r="CA753" s="5"/>
      <c r="CB753" s="5"/>
      <c r="CC753" s="5"/>
      <c r="CD753" s="5"/>
      <c r="CE753" s="5"/>
      <c r="CF753" s="5"/>
      <c r="CG753" s="5"/>
      <c r="CH753" s="5"/>
      <c r="CI753" s="5"/>
      <c r="CJ753" s="5"/>
      <c r="CK753" s="5"/>
      <c r="CL753" s="5"/>
      <c r="CM753" s="5"/>
      <c r="CN753" s="5"/>
      <c r="CO753" s="5"/>
      <c r="CP753" s="5"/>
      <c r="CQ753" s="5"/>
      <c r="CR753" s="5"/>
      <c r="CS753" s="5"/>
      <c r="CT753" s="5"/>
      <c r="CU753" s="5"/>
      <c r="CV753" s="5"/>
      <c r="CW753" s="5"/>
      <c r="CX753" s="5"/>
      <c r="CY753" s="5"/>
      <c r="CZ753" s="5"/>
      <c r="DA753" s="5"/>
      <c r="DB753" s="5"/>
      <c r="DC753" s="5"/>
      <c r="DD753" s="5"/>
      <c r="DE753" s="5"/>
      <c r="DF753" s="5"/>
      <c r="DG753" s="5"/>
      <c r="DH753" s="5"/>
      <c r="DI753" s="5"/>
      <c r="DJ753" s="5"/>
      <c r="DK753" s="5"/>
      <c r="DL753" s="5"/>
      <c r="DM753" s="5"/>
      <c r="DN753" s="5"/>
      <c r="DO753" s="5"/>
      <c r="DP753" s="5"/>
      <c r="DQ753" s="5"/>
      <c r="DR753" s="5"/>
      <c r="DS753" s="5"/>
      <c r="DT753" s="5"/>
      <c r="DU753" s="5"/>
      <c r="DV753" s="5"/>
      <c r="DW753" s="5"/>
      <c r="DX753" s="5"/>
      <c r="DY753" s="5"/>
      <c r="DZ753" s="5"/>
      <c r="EA753" s="5"/>
      <c r="EB753" s="5"/>
      <c r="EC753" s="5"/>
      <c r="ED753" s="5"/>
      <c r="EE753" s="5"/>
      <c r="EF753" s="5"/>
      <c r="EG753" s="5"/>
      <c r="EH753" s="5"/>
      <c r="EI753" s="5"/>
      <c r="EJ753" s="5"/>
      <c r="EK753" s="5"/>
      <c r="EL753" s="5"/>
      <c r="EM753" s="5"/>
      <c r="EN753" s="5"/>
      <c r="EO753" s="5"/>
      <c r="EP753" s="5"/>
      <c r="EQ753" s="5"/>
      <c r="ER753" s="5"/>
      <c r="ES753" s="5"/>
      <c r="ET753" s="5"/>
      <c r="EU753" s="5"/>
      <c r="EV753" s="5"/>
      <c r="EW753" s="5"/>
      <c r="EX753" s="5"/>
      <c r="EY753" s="5"/>
      <c r="EZ753" s="5"/>
      <c r="FA753" s="5"/>
      <c r="FB753" s="5"/>
      <c r="FC753" s="5"/>
      <c r="FD753" s="5"/>
      <c r="FE753" s="5"/>
      <c r="FF753" s="5"/>
      <c r="FG753" s="5"/>
      <c r="FH753" s="5"/>
      <c r="FI753" s="5"/>
      <c r="FJ753" s="5"/>
      <c r="FK753" s="5"/>
      <c r="FL753" s="5"/>
      <c r="FM753" s="5"/>
    </row>
    <row r="754" spans="1:169" s="49" customFormat="1" ht="10.199999999999999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5"/>
      <c r="BY754" s="5"/>
      <c r="BZ754" s="5"/>
      <c r="CA754" s="5"/>
      <c r="CB754" s="5"/>
      <c r="CC754" s="5"/>
      <c r="CD754" s="5"/>
      <c r="CE754" s="5"/>
      <c r="CF754" s="5"/>
      <c r="CG754" s="5"/>
      <c r="CH754" s="5"/>
      <c r="CI754" s="5"/>
      <c r="CJ754" s="5"/>
      <c r="CK754" s="5"/>
      <c r="CL754" s="5"/>
      <c r="CM754" s="5"/>
      <c r="CN754" s="5"/>
      <c r="CO754" s="5"/>
      <c r="CP754" s="5"/>
      <c r="CQ754" s="5"/>
      <c r="CR754" s="5"/>
      <c r="CS754" s="5"/>
      <c r="CT754" s="5"/>
      <c r="CU754" s="5"/>
      <c r="CV754" s="5"/>
      <c r="CW754" s="5"/>
      <c r="CX754" s="5"/>
      <c r="CY754" s="5"/>
      <c r="CZ754" s="5"/>
      <c r="DA754" s="5"/>
      <c r="DB754" s="5"/>
      <c r="DC754" s="5"/>
      <c r="DD754" s="5"/>
      <c r="DE754" s="5"/>
      <c r="DF754" s="5"/>
      <c r="DG754" s="5"/>
      <c r="DH754" s="5"/>
      <c r="DI754" s="5"/>
      <c r="DJ754" s="5"/>
      <c r="DK754" s="5"/>
      <c r="DL754" s="5"/>
      <c r="DM754" s="5"/>
      <c r="DN754" s="5"/>
      <c r="DO754" s="5"/>
      <c r="DP754" s="5"/>
      <c r="DQ754" s="5"/>
      <c r="DR754" s="5"/>
      <c r="DS754" s="5"/>
      <c r="DT754" s="5"/>
      <c r="DU754" s="5"/>
      <c r="DV754" s="5"/>
      <c r="DW754" s="5"/>
      <c r="DX754" s="5"/>
      <c r="DY754" s="5"/>
      <c r="DZ754" s="5"/>
      <c r="EA754" s="5"/>
      <c r="EB754" s="5"/>
      <c r="EC754" s="5"/>
      <c r="ED754" s="5"/>
      <c r="EE754" s="5"/>
      <c r="EF754" s="5"/>
      <c r="EG754" s="5"/>
      <c r="EH754" s="5"/>
      <c r="EI754" s="5"/>
      <c r="EJ754" s="5"/>
      <c r="EK754" s="5"/>
      <c r="EL754" s="5"/>
      <c r="EM754" s="5"/>
      <c r="EN754" s="5"/>
      <c r="EO754" s="5"/>
      <c r="EP754" s="5"/>
      <c r="EQ754" s="5"/>
      <c r="ER754" s="5"/>
      <c r="ES754" s="5"/>
      <c r="ET754" s="5"/>
      <c r="EU754" s="5"/>
      <c r="EV754" s="5"/>
      <c r="EW754" s="5"/>
      <c r="EX754" s="5"/>
      <c r="EY754" s="5"/>
      <c r="EZ754" s="5"/>
      <c r="FA754" s="5"/>
      <c r="FB754" s="5"/>
      <c r="FC754" s="5"/>
      <c r="FD754" s="5"/>
      <c r="FE754" s="5"/>
      <c r="FF754" s="5"/>
      <c r="FG754" s="5"/>
      <c r="FH754" s="5"/>
      <c r="FI754" s="5"/>
      <c r="FJ754" s="5"/>
      <c r="FK754" s="5"/>
      <c r="FL754" s="5"/>
      <c r="FM754" s="5"/>
    </row>
    <row r="755" spans="1:169" s="49" customFormat="1" ht="10.199999999999999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V755" s="5"/>
      <c r="BW755" s="5"/>
      <c r="BX755" s="5"/>
      <c r="BY755" s="5"/>
      <c r="BZ755" s="5"/>
      <c r="CA755" s="5"/>
      <c r="CB755" s="5"/>
      <c r="CC755" s="5"/>
      <c r="CD755" s="5"/>
      <c r="CE755" s="5"/>
      <c r="CF755" s="5"/>
      <c r="CG755" s="5"/>
      <c r="CH755" s="5"/>
      <c r="CI755" s="5"/>
      <c r="CJ755" s="5"/>
      <c r="CK755" s="5"/>
      <c r="CL755" s="5"/>
      <c r="CM755" s="5"/>
      <c r="CN755" s="5"/>
      <c r="CO755" s="5"/>
      <c r="CP755" s="5"/>
      <c r="CQ755" s="5"/>
      <c r="CR755" s="5"/>
      <c r="CS755" s="5"/>
      <c r="CT755" s="5"/>
      <c r="CU755" s="5"/>
      <c r="CV755" s="5"/>
      <c r="CW755" s="5"/>
      <c r="CX755" s="5"/>
      <c r="CY755" s="5"/>
      <c r="CZ755" s="5"/>
      <c r="DA755" s="5"/>
      <c r="DB755" s="5"/>
      <c r="DC755" s="5"/>
      <c r="DD755" s="5"/>
      <c r="DE755" s="5"/>
      <c r="DF755" s="5"/>
      <c r="DG755" s="5"/>
      <c r="DH755" s="5"/>
      <c r="DI755" s="5"/>
      <c r="DJ755" s="5"/>
      <c r="DK755" s="5"/>
      <c r="DL755" s="5"/>
      <c r="DM755" s="5"/>
      <c r="DN755" s="5"/>
      <c r="DO755" s="5"/>
      <c r="DP755" s="5"/>
      <c r="DQ755" s="5"/>
      <c r="DR755" s="5"/>
      <c r="DS755" s="5"/>
      <c r="DT755" s="5"/>
      <c r="DU755" s="5"/>
      <c r="DV755" s="5"/>
      <c r="DW755" s="5"/>
      <c r="DX755" s="5"/>
      <c r="DY755" s="5"/>
      <c r="DZ755" s="5"/>
      <c r="EA755" s="5"/>
      <c r="EB755" s="5"/>
      <c r="EC755" s="5"/>
      <c r="ED755" s="5"/>
      <c r="EE755" s="5"/>
      <c r="EF755" s="5"/>
      <c r="EG755" s="5"/>
      <c r="EH755" s="5"/>
      <c r="EI755" s="5"/>
      <c r="EJ755" s="5"/>
      <c r="EK755" s="5"/>
      <c r="EL755" s="5"/>
      <c r="EM755" s="5"/>
      <c r="EN755" s="5"/>
      <c r="EO755" s="5"/>
      <c r="EP755" s="5"/>
      <c r="EQ755" s="5"/>
      <c r="ER755" s="5"/>
      <c r="ES755" s="5"/>
      <c r="ET755" s="5"/>
      <c r="EU755" s="5"/>
      <c r="EV755" s="5"/>
      <c r="EW755" s="5"/>
      <c r="EX755" s="5"/>
      <c r="EY755" s="5"/>
      <c r="EZ755" s="5"/>
      <c r="FA755" s="5"/>
      <c r="FB755" s="5"/>
      <c r="FC755" s="5"/>
      <c r="FD755" s="5"/>
      <c r="FE755" s="5"/>
      <c r="FF755" s="5"/>
      <c r="FG755" s="5"/>
      <c r="FH755" s="5"/>
      <c r="FI755" s="5"/>
      <c r="FJ755" s="5"/>
      <c r="FK755" s="5"/>
      <c r="FL755" s="5"/>
      <c r="FM755" s="5"/>
    </row>
    <row r="756" spans="1:169" s="49" customFormat="1" ht="10.199999999999999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V756" s="5"/>
      <c r="BW756" s="5"/>
      <c r="BX756" s="5"/>
      <c r="BY756" s="5"/>
      <c r="BZ756" s="5"/>
      <c r="CA756" s="5"/>
      <c r="CB756" s="5"/>
      <c r="CC756" s="5"/>
      <c r="CD756" s="5"/>
      <c r="CE756" s="5"/>
      <c r="CF756" s="5"/>
      <c r="CG756" s="5"/>
      <c r="CH756" s="5"/>
      <c r="CI756" s="5"/>
      <c r="CJ756" s="5"/>
      <c r="CK756" s="5"/>
      <c r="CL756" s="5"/>
      <c r="CM756" s="5"/>
      <c r="CN756" s="5"/>
      <c r="CO756" s="5"/>
      <c r="CP756" s="5"/>
      <c r="CQ756" s="5"/>
      <c r="CR756" s="5"/>
      <c r="CS756" s="5"/>
      <c r="CT756" s="5"/>
      <c r="CU756" s="5"/>
      <c r="CV756" s="5"/>
      <c r="CW756" s="5"/>
      <c r="CX756" s="5"/>
      <c r="CY756" s="5"/>
      <c r="CZ756" s="5"/>
      <c r="DA756" s="5"/>
      <c r="DB756" s="5"/>
      <c r="DC756" s="5"/>
      <c r="DD756" s="5"/>
      <c r="DE756" s="5"/>
      <c r="DF756" s="5"/>
      <c r="DG756" s="5"/>
      <c r="DH756" s="5"/>
      <c r="DI756" s="5"/>
      <c r="DJ756" s="5"/>
      <c r="DK756" s="5"/>
      <c r="DL756" s="5"/>
      <c r="DM756" s="5"/>
      <c r="DN756" s="5"/>
      <c r="DO756" s="5"/>
      <c r="DP756" s="5"/>
      <c r="DQ756" s="5"/>
      <c r="DR756" s="5"/>
      <c r="DS756" s="5"/>
      <c r="DT756" s="5"/>
      <c r="DU756" s="5"/>
      <c r="DV756" s="5"/>
      <c r="DW756" s="5"/>
      <c r="DX756" s="5"/>
      <c r="DY756" s="5"/>
      <c r="DZ756" s="5"/>
      <c r="EA756" s="5"/>
      <c r="EB756" s="5"/>
      <c r="EC756" s="5"/>
      <c r="ED756" s="5"/>
      <c r="EE756" s="5"/>
      <c r="EF756" s="5"/>
      <c r="EG756" s="5"/>
      <c r="EH756" s="5"/>
      <c r="EI756" s="5"/>
      <c r="EJ756" s="5"/>
      <c r="EK756" s="5"/>
      <c r="EL756" s="5"/>
      <c r="EM756" s="5"/>
      <c r="EN756" s="5"/>
      <c r="EO756" s="5"/>
      <c r="EP756" s="5"/>
      <c r="EQ756" s="5"/>
      <c r="ER756" s="5"/>
      <c r="ES756" s="5"/>
      <c r="ET756" s="5"/>
      <c r="EU756" s="5"/>
      <c r="EV756" s="5"/>
      <c r="EW756" s="5"/>
      <c r="EX756" s="5"/>
      <c r="EY756" s="5"/>
      <c r="EZ756" s="5"/>
      <c r="FA756" s="5"/>
      <c r="FB756" s="5"/>
      <c r="FC756" s="5"/>
      <c r="FD756" s="5"/>
      <c r="FE756" s="5"/>
      <c r="FF756" s="5"/>
      <c r="FG756" s="5"/>
      <c r="FH756" s="5"/>
      <c r="FI756" s="5"/>
      <c r="FJ756" s="5"/>
      <c r="FK756" s="5"/>
      <c r="FL756" s="5"/>
      <c r="FM756" s="5"/>
    </row>
    <row r="757" spans="1:169" s="49" customFormat="1" ht="10.199999999999999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V757" s="5"/>
      <c r="BW757" s="5"/>
      <c r="BX757" s="5"/>
      <c r="BY757" s="5"/>
      <c r="BZ757" s="5"/>
      <c r="CA757" s="5"/>
      <c r="CB757" s="5"/>
      <c r="CC757" s="5"/>
      <c r="CD757" s="5"/>
      <c r="CE757" s="5"/>
      <c r="CF757" s="5"/>
      <c r="CG757" s="5"/>
      <c r="CH757" s="5"/>
      <c r="CI757" s="5"/>
      <c r="CJ757" s="5"/>
      <c r="CK757" s="5"/>
      <c r="CL757" s="5"/>
      <c r="CM757" s="5"/>
      <c r="CN757" s="5"/>
      <c r="CO757" s="5"/>
      <c r="CP757" s="5"/>
      <c r="CQ757" s="5"/>
      <c r="CR757" s="5"/>
      <c r="CS757" s="5"/>
      <c r="CT757" s="5"/>
      <c r="CU757" s="5"/>
      <c r="CV757" s="5"/>
      <c r="CW757" s="5"/>
      <c r="CX757" s="5"/>
      <c r="CY757" s="5"/>
      <c r="CZ757" s="5"/>
      <c r="DA757" s="5"/>
      <c r="DB757" s="5"/>
      <c r="DC757" s="5"/>
      <c r="DD757" s="5"/>
      <c r="DE757" s="5"/>
      <c r="DF757" s="5"/>
      <c r="DG757" s="5"/>
      <c r="DH757" s="5"/>
      <c r="DI757" s="5"/>
      <c r="DJ757" s="5"/>
      <c r="DK757" s="5"/>
      <c r="DL757" s="5"/>
      <c r="DM757" s="5"/>
      <c r="DN757" s="5"/>
      <c r="DO757" s="5"/>
      <c r="DP757" s="5"/>
      <c r="DQ757" s="5"/>
      <c r="DR757" s="5"/>
      <c r="DS757" s="5"/>
      <c r="DT757" s="5"/>
      <c r="DU757" s="5"/>
      <c r="DV757" s="5"/>
      <c r="DW757" s="5"/>
      <c r="DX757" s="5"/>
      <c r="DY757" s="5"/>
      <c r="DZ757" s="5"/>
      <c r="EA757" s="5"/>
      <c r="EB757" s="5"/>
      <c r="EC757" s="5"/>
      <c r="ED757" s="5"/>
      <c r="EE757" s="5"/>
      <c r="EF757" s="5"/>
      <c r="EG757" s="5"/>
      <c r="EH757" s="5"/>
      <c r="EI757" s="5"/>
      <c r="EJ757" s="5"/>
      <c r="EK757" s="5"/>
      <c r="EL757" s="5"/>
      <c r="EM757" s="5"/>
      <c r="EN757" s="5"/>
      <c r="EO757" s="5"/>
      <c r="EP757" s="5"/>
      <c r="EQ757" s="5"/>
      <c r="ER757" s="5"/>
      <c r="ES757" s="5"/>
      <c r="ET757" s="5"/>
      <c r="EU757" s="5"/>
      <c r="EV757" s="5"/>
      <c r="EW757" s="5"/>
      <c r="EX757" s="5"/>
      <c r="EY757" s="5"/>
      <c r="EZ757" s="5"/>
      <c r="FA757" s="5"/>
      <c r="FB757" s="5"/>
      <c r="FC757" s="5"/>
      <c r="FD757" s="5"/>
      <c r="FE757" s="5"/>
      <c r="FF757" s="5"/>
      <c r="FG757" s="5"/>
      <c r="FH757" s="5"/>
      <c r="FI757" s="5"/>
      <c r="FJ757" s="5"/>
      <c r="FK757" s="5"/>
      <c r="FL757" s="5"/>
      <c r="FM757" s="5"/>
    </row>
    <row r="758" spans="1:169" s="49" customFormat="1" ht="10.199999999999999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V758" s="5"/>
      <c r="BW758" s="5"/>
      <c r="BX758" s="5"/>
      <c r="BY758" s="5"/>
      <c r="BZ758" s="5"/>
      <c r="CA758" s="5"/>
      <c r="CB758" s="5"/>
      <c r="CC758" s="5"/>
      <c r="CD758" s="5"/>
      <c r="CE758" s="5"/>
      <c r="CF758" s="5"/>
      <c r="CG758" s="5"/>
      <c r="CH758" s="5"/>
      <c r="CI758" s="5"/>
      <c r="CJ758" s="5"/>
      <c r="CK758" s="5"/>
      <c r="CL758" s="5"/>
      <c r="CM758" s="5"/>
      <c r="CN758" s="5"/>
      <c r="CO758" s="5"/>
      <c r="CP758" s="5"/>
      <c r="CQ758" s="5"/>
      <c r="CR758" s="5"/>
      <c r="CS758" s="5"/>
      <c r="CT758" s="5"/>
      <c r="CU758" s="5"/>
      <c r="CV758" s="5"/>
      <c r="CW758" s="5"/>
      <c r="CX758" s="5"/>
      <c r="CY758" s="5"/>
      <c r="CZ758" s="5"/>
      <c r="DA758" s="5"/>
      <c r="DB758" s="5"/>
      <c r="DC758" s="5"/>
      <c r="DD758" s="5"/>
      <c r="DE758" s="5"/>
      <c r="DF758" s="5"/>
      <c r="DG758" s="5"/>
      <c r="DH758" s="5"/>
      <c r="DI758" s="5"/>
      <c r="DJ758" s="5"/>
      <c r="DK758" s="5"/>
      <c r="DL758" s="5"/>
      <c r="DM758" s="5"/>
      <c r="DN758" s="5"/>
      <c r="DO758" s="5"/>
      <c r="DP758" s="5"/>
      <c r="DQ758" s="5"/>
      <c r="DR758" s="5"/>
      <c r="DS758" s="5"/>
      <c r="DT758" s="5"/>
      <c r="DU758" s="5"/>
      <c r="DV758" s="5"/>
      <c r="DW758" s="5"/>
      <c r="DX758" s="5"/>
      <c r="DY758" s="5"/>
      <c r="DZ758" s="5"/>
      <c r="EA758" s="5"/>
      <c r="EB758" s="5"/>
      <c r="EC758" s="5"/>
      <c r="ED758" s="5"/>
      <c r="EE758" s="5"/>
      <c r="EF758" s="5"/>
      <c r="EG758" s="5"/>
      <c r="EH758" s="5"/>
      <c r="EI758" s="5"/>
      <c r="EJ758" s="5"/>
      <c r="EK758" s="5"/>
      <c r="EL758" s="5"/>
      <c r="EM758" s="5"/>
      <c r="EN758" s="5"/>
      <c r="EO758" s="5"/>
      <c r="EP758" s="5"/>
      <c r="EQ758" s="5"/>
      <c r="ER758" s="5"/>
      <c r="ES758" s="5"/>
      <c r="ET758" s="5"/>
      <c r="EU758" s="5"/>
      <c r="EV758" s="5"/>
      <c r="EW758" s="5"/>
      <c r="EX758" s="5"/>
      <c r="EY758" s="5"/>
      <c r="EZ758" s="5"/>
      <c r="FA758" s="5"/>
      <c r="FB758" s="5"/>
      <c r="FC758" s="5"/>
      <c r="FD758" s="5"/>
      <c r="FE758" s="5"/>
      <c r="FF758" s="5"/>
      <c r="FG758" s="5"/>
      <c r="FH758" s="5"/>
      <c r="FI758" s="5"/>
      <c r="FJ758" s="5"/>
      <c r="FK758" s="5"/>
      <c r="FL758" s="5"/>
      <c r="FM758" s="5"/>
    </row>
    <row r="759" spans="1:169" s="49" customFormat="1" ht="10.199999999999999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V759" s="5"/>
      <c r="BW759" s="5"/>
      <c r="BX759" s="5"/>
      <c r="BY759" s="5"/>
      <c r="BZ759" s="5"/>
      <c r="CA759" s="5"/>
      <c r="CB759" s="5"/>
      <c r="CC759" s="5"/>
      <c r="CD759" s="5"/>
      <c r="CE759" s="5"/>
      <c r="CF759" s="5"/>
      <c r="CG759" s="5"/>
      <c r="CH759" s="5"/>
      <c r="CI759" s="5"/>
      <c r="CJ759" s="5"/>
      <c r="CK759" s="5"/>
      <c r="CL759" s="5"/>
      <c r="CM759" s="5"/>
      <c r="CN759" s="5"/>
      <c r="CO759" s="5"/>
      <c r="CP759" s="5"/>
      <c r="CQ759" s="5"/>
      <c r="CR759" s="5"/>
      <c r="CS759" s="5"/>
      <c r="CT759" s="5"/>
      <c r="CU759" s="5"/>
      <c r="CV759" s="5"/>
      <c r="CW759" s="5"/>
      <c r="CX759" s="5"/>
      <c r="CY759" s="5"/>
      <c r="CZ759" s="5"/>
      <c r="DA759" s="5"/>
      <c r="DB759" s="5"/>
      <c r="DC759" s="5"/>
      <c r="DD759" s="5"/>
      <c r="DE759" s="5"/>
      <c r="DF759" s="5"/>
      <c r="DG759" s="5"/>
      <c r="DH759" s="5"/>
      <c r="DI759" s="5"/>
      <c r="DJ759" s="5"/>
      <c r="DK759" s="5"/>
      <c r="DL759" s="5"/>
      <c r="DM759" s="5"/>
      <c r="DN759" s="5"/>
      <c r="DO759" s="5"/>
      <c r="DP759" s="5"/>
      <c r="DQ759" s="5"/>
      <c r="DR759" s="5"/>
      <c r="DS759" s="5"/>
      <c r="DT759" s="5"/>
      <c r="DU759" s="5"/>
      <c r="DV759" s="5"/>
      <c r="DW759" s="5"/>
      <c r="DX759" s="5"/>
      <c r="DY759" s="5"/>
      <c r="DZ759" s="5"/>
      <c r="EA759" s="5"/>
      <c r="EB759" s="5"/>
      <c r="EC759" s="5"/>
      <c r="ED759" s="5"/>
      <c r="EE759" s="5"/>
      <c r="EF759" s="5"/>
      <c r="EG759" s="5"/>
      <c r="EH759" s="5"/>
      <c r="EI759" s="5"/>
      <c r="EJ759" s="5"/>
      <c r="EK759" s="5"/>
      <c r="EL759" s="5"/>
      <c r="EM759" s="5"/>
      <c r="EN759" s="5"/>
      <c r="EO759" s="5"/>
      <c r="EP759" s="5"/>
      <c r="EQ759" s="5"/>
      <c r="ER759" s="5"/>
      <c r="ES759" s="5"/>
      <c r="ET759" s="5"/>
      <c r="EU759" s="5"/>
      <c r="EV759" s="5"/>
      <c r="EW759" s="5"/>
      <c r="EX759" s="5"/>
      <c r="EY759" s="5"/>
      <c r="EZ759" s="5"/>
      <c r="FA759" s="5"/>
      <c r="FB759" s="5"/>
      <c r="FC759" s="5"/>
      <c r="FD759" s="5"/>
      <c r="FE759" s="5"/>
      <c r="FF759" s="5"/>
      <c r="FG759" s="5"/>
      <c r="FH759" s="5"/>
      <c r="FI759" s="5"/>
      <c r="FJ759" s="5"/>
      <c r="FK759" s="5"/>
      <c r="FL759" s="5"/>
      <c r="FM759" s="5"/>
    </row>
    <row r="760" spans="1:169" s="49" customFormat="1" ht="10.199999999999999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5"/>
      <c r="BY760" s="5"/>
      <c r="BZ760" s="5"/>
      <c r="CA760" s="5"/>
      <c r="CB760" s="5"/>
      <c r="CC760" s="5"/>
      <c r="CD760" s="5"/>
      <c r="CE760" s="5"/>
      <c r="CF760" s="5"/>
      <c r="CG760" s="5"/>
      <c r="CH760" s="5"/>
      <c r="CI760" s="5"/>
      <c r="CJ760" s="5"/>
      <c r="CK760" s="5"/>
      <c r="CL760" s="5"/>
      <c r="CM760" s="5"/>
      <c r="CN760" s="5"/>
      <c r="CO760" s="5"/>
      <c r="CP760" s="5"/>
      <c r="CQ760" s="5"/>
      <c r="CR760" s="5"/>
      <c r="CS760" s="5"/>
      <c r="CT760" s="5"/>
      <c r="CU760" s="5"/>
      <c r="CV760" s="5"/>
      <c r="CW760" s="5"/>
      <c r="CX760" s="5"/>
      <c r="CY760" s="5"/>
      <c r="CZ760" s="5"/>
      <c r="DA760" s="5"/>
      <c r="DB760" s="5"/>
      <c r="DC760" s="5"/>
      <c r="DD760" s="5"/>
      <c r="DE760" s="5"/>
      <c r="DF760" s="5"/>
      <c r="DG760" s="5"/>
      <c r="DH760" s="5"/>
      <c r="DI760" s="5"/>
      <c r="DJ760" s="5"/>
      <c r="DK760" s="5"/>
      <c r="DL760" s="5"/>
      <c r="DM760" s="5"/>
      <c r="DN760" s="5"/>
      <c r="DO760" s="5"/>
      <c r="DP760" s="5"/>
      <c r="DQ760" s="5"/>
      <c r="DR760" s="5"/>
      <c r="DS760" s="5"/>
      <c r="DT760" s="5"/>
      <c r="DU760" s="5"/>
      <c r="DV760" s="5"/>
      <c r="DW760" s="5"/>
      <c r="DX760" s="5"/>
      <c r="DY760" s="5"/>
      <c r="DZ760" s="5"/>
      <c r="EA760" s="5"/>
      <c r="EB760" s="5"/>
      <c r="EC760" s="5"/>
      <c r="ED760" s="5"/>
      <c r="EE760" s="5"/>
      <c r="EF760" s="5"/>
      <c r="EG760" s="5"/>
      <c r="EH760" s="5"/>
      <c r="EI760" s="5"/>
      <c r="EJ760" s="5"/>
      <c r="EK760" s="5"/>
      <c r="EL760" s="5"/>
      <c r="EM760" s="5"/>
      <c r="EN760" s="5"/>
      <c r="EO760" s="5"/>
      <c r="EP760" s="5"/>
      <c r="EQ760" s="5"/>
      <c r="ER760" s="5"/>
      <c r="ES760" s="5"/>
      <c r="ET760" s="5"/>
      <c r="EU760" s="5"/>
      <c r="EV760" s="5"/>
      <c r="EW760" s="5"/>
      <c r="EX760" s="5"/>
      <c r="EY760" s="5"/>
      <c r="EZ760" s="5"/>
      <c r="FA760" s="5"/>
      <c r="FB760" s="5"/>
      <c r="FC760" s="5"/>
      <c r="FD760" s="5"/>
      <c r="FE760" s="5"/>
      <c r="FF760" s="5"/>
      <c r="FG760" s="5"/>
      <c r="FH760" s="5"/>
      <c r="FI760" s="5"/>
      <c r="FJ760" s="5"/>
      <c r="FK760" s="5"/>
      <c r="FL760" s="5"/>
      <c r="FM760" s="5"/>
    </row>
    <row r="761" spans="1:169" s="49" customFormat="1" ht="10.199999999999999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5"/>
      <c r="BY761" s="5"/>
      <c r="BZ761" s="5"/>
      <c r="CA761" s="5"/>
      <c r="CB761" s="5"/>
      <c r="CC761" s="5"/>
      <c r="CD761" s="5"/>
      <c r="CE761" s="5"/>
      <c r="CF761" s="5"/>
      <c r="CG761" s="5"/>
      <c r="CH761" s="5"/>
      <c r="CI761" s="5"/>
      <c r="CJ761" s="5"/>
      <c r="CK761" s="5"/>
      <c r="CL761" s="5"/>
      <c r="CM761" s="5"/>
      <c r="CN761" s="5"/>
      <c r="CO761" s="5"/>
      <c r="CP761" s="5"/>
      <c r="CQ761" s="5"/>
      <c r="CR761" s="5"/>
      <c r="CS761" s="5"/>
      <c r="CT761" s="5"/>
      <c r="CU761" s="5"/>
      <c r="CV761" s="5"/>
      <c r="CW761" s="5"/>
      <c r="CX761" s="5"/>
      <c r="CY761" s="5"/>
      <c r="CZ761" s="5"/>
      <c r="DA761" s="5"/>
      <c r="DB761" s="5"/>
      <c r="DC761" s="5"/>
      <c r="DD761" s="5"/>
      <c r="DE761" s="5"/>
      <c r="DF761" s="5"/>
      <c r="DG761" s="5"/>
      <c r="DH761" s="5"/>
      <c r="DI761" s="5"/>
      <c r="DJ761" s="5"/>
      <c r="DK761" s="5"/>
      <c r="DL761" s="5"/>
      <c r="DM761" s="5"/>
      <c r="DN761" s="5"/>
      <c r="DO761" s="5"/>
      <c r="DP761" s="5"/>
      <c r="DQ761" s="5"/>
      <c r="DR761" s="5"/>
      <c r="DS761" s="5"/>
      <c r="DT761" s="5"/>
      <c r="DU761" s="5"/>
      <c r="DV761" s="5"/>
      <c r="DW761" s="5"/>
      <c r="DX761" s="5"/>
      <c r="DY761" s="5"/>
      <c r="DZ761" s="5"/>
      <c r="EA761" s="5"/>
      <c r="EB761" s="5"/>
      <c r="EC761" s="5"/>
      <c r="ED761" s="5"/>
      <c r="EE761" s="5"/>
      <c r="EF761" s="5"/>
      <c r="EG761" s="5"/>
      <c r="EH761" s="5"/>
      <c r="EI761" s="5"/>
      <c r="EJ761" s="5"/>
      <c r="EK761" s="5"/>
      <c r="EL761" s="5"/>
      <c r="EM761" s="5"/>
      <c r="EN761" s="5"/>
      <c r="EO761" s="5"/>
      <c r="EP761" s="5"/>
      <c r="EQ761" s="5"/>
      <c r="ER761" s="5"/>
      <c r="ES761" s="5"/>
      <c r="ET761" s="5"/>
      <c r="EU761" s="5"/>
      <c r="EV761" s="5"/>
      <c r="EW761" s="5"/>
      <c r="EX761" s="5"/>
      <c r="EY761" s="5"/>
      <c r="EZ761" s="5"/>
      <c r="FA761" s="5"/>
      <c r="FB761" s="5"/>
      <c r="FC761" s="5"/>
      <c r="FD761" s="5"/>
      <c r="FE761" s="5"/>
      <c r="FF761" s="5"/>
      <c r="FG761" s="5"/>
      <c r="FH761" s="5"/>
      <c r="FI761" s="5"/>
      <c r="FJ761" s="5"/>
      <c r="FK761" s="5"/>
      <c r="FL761" s="5"/>
      <c r="FM761" s="5"/>
    </row>
    <row r="762" spans="1:169" s="49" customFormat="1" ht="10.199999999999999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5"/>
      <c r="BY762" s="5"/>
      <c r="BZ762" s="5"/>
      <c r="CA762" s="5"/>
      <c r="CB762" s="5"/>
      <c r="CC762" s="5"/>
      <c r="CD762" s="5"/>
      <c r="CE762" s="5"/>
      <c r="CF762" s="5"/>
      <c r="CG762" s="5"/>
      <c r="CH762" s="5"/>
      <c r="CI762" s="5"/>
      <c r="CJ762" s="5"/>
      <c r="CK762" s="5"/>
      <c r="CL762" s="5"/>
      <c r="CM762" s="5"/>
      <c r="CN762" s="5"/>
      <c r="CO762" s="5"/>
      <c r="CP762" s="5"/>
      <c r="CQ762" s="5"/>
      <c r="CR762" s="5"/>
      <c r="CS762" s="5"/>
      <c r="CT762" s="5"/>
      <c r="CU762" s="5"/>
      <c r="CV762" s="5"/>
      <c r="CW762" s="5"/>
      <c r="CX762" s="5"/>
      <c r="CY762" s="5"/>
      <c r="CZ762" s="5"/>
      <c r="DA762" s="5"/>
      <c r="DB762" s="5"/>
      <c r="DC762" s="5"/>
      <c r="DD762" s="5"/>
      <c r="DE762" s="5"/>
      <c r="DF762" s="5"/>
      <c r="DG762" s="5"/>
      <c r="DH762" s="5"/>
      <c r="DI762" s="5"/>
      <c r="DJ762" s="5"/>
      <c r="DK762" s="5"/>
      <c r="DL762" s="5"/>
      <c r="DM762" s="5"/>
      <c r="DN762" s="5"/>
      <c r="DO762" s="5"/>
      <c r="DP762" s="5"/>
      <c r="DQ762" s="5"/>
      <c r="DR762" s="5"/>
      <c r="DS762" s="5"/>
      <c r="DT762" s="5"/>
      <c r="DU762" s="5"/>
      <c r="DV762" s="5"/>
      <c r="DW762" s="5"/>
      <c r="DX762" s="5"/>
      <c r="DY762" s="5"/>
      <c r="DZ762" s="5"/>
      <c r="EA762" s="5"/>
      <c r="EB762" s="5"/>
      <c r="EC762" s="5"/>
      <c r="ED762" s="5"/>
      <c r="EE762" s="5"/>
      <c r="EF762" s="5"/>
      <c r="EG762" s="5"/>
      <c r="EH762" s="5"/>
      <c r="EI762" s="5"/>
      <c r="EJ762" s="5"/>
      <c r="EK762" s="5"/>
      <c r="EL762" s="5"/>
      <c r="EM762" s="5"/>
      <c r="EN762" s="5"/>
      <c r="EO762" s="5"/>
      <c r="EP762" s="5"/>
      <c r="EQ762" s="5"/>
      <c r="ER762" s="5"/>
      <c r="ES762" s="5"/>
      <c r="ET762" s="5"/>
      <c r="EU762" s="5"/>
      <c r="EV762" s="5"/>
      <c r="EW762" s="5"/>
      <c r="EX762" s="5"/>
      <c r="EY762" s="5"/>
      <c r="EZ762" s="5"/>
      <c r="FA762" s="5"/>
      <c r="FB762" s="5"/>
      <c r="FC762" s="5"/>
      <c r="FD762" s="5"/>
      <c r="FE762" s="5"/>
      <c r="FF762" s="5"/>
      <c r="FG762" s="5"/>
      <c r="FH762" s="5"/>
      <c r="FI762" s="5"/>
      <c r="FJ762" s="5"/>
      <c r="FK762" s="5"/>
      <c r="FL762" s="5"/>
      <c r="FM762" s="5"/>
    </row>
    <row r="763" spans="1:169" s="49" customFormat="1" ht="10.199999999999999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5"/>
      <c r="BY763" s="5"/>
      <c r="BZ763" s="5"/>
      <c r="CA763" s="5"/>
      <c r="CB763" s="5"/>
      <c r="CC763" s="5"/>
      <c r="CD763" s="5"/>
      <c r="CE763" s="5"/>
      <c r="CF763" s="5"/>
      <c r="CG763" s="5"/>
      <c r="CH763" s="5"/>
      <c r="CI763" s="5"/>
      <c r="CJ763" s="5"/>
      <c r="CK763" s="5"/>
      <c r="CL763" s="5"/>
      <c r="CM763" s="5"/>
      <c r="CN763" s="5"/>
      <c r="CO763" s="5"/>
      <c r="CP763" s="5"/>
      <c r="CQ763" s="5"/>
      <c r="CR763" s="5"/>
      <c r="CS763" s="5"/>
      <c r="CT763" s="5"/>
      <c r="CU763" s="5"/>
      <c r="CV763" s="5"/>
      <c r="CW763" s="5"/>
      <c r="CX763" s="5"/>
      <c r="CY763" s="5"/>
      <c r="CZ763" s="5"/>
      <c r="DA763" s="5"/>
      <c r="DB763" s="5"/>
      <c r="DC763" s="5"/>
      <c r="DD763" s="5"/>
      <c r="DE763" s="5"/>
      <c r="DF763" s="5"/>
      <c r="DG763" s="5"/>
      <c r="DH763" s="5"/>
      <c r="DI763" s="5"/>
      <c r="DJ763" s="5"/>
      <c r="DK763" s="5"/>
      <c r="DL763" s="5"/>
      <c r="DM763" s="5"/>
      <c r="DN763" s="5"/>
      <c r="DO763" s="5"/>
      <c r="DP763" s="5"/>
      <c r="DQ763" s="5"/>
      <c r="DR763" s="5"/>
      <c r="DS763" s="5"/>
      <c r="DT763" s="5"/>
      <c r="DU763" s="5"/>
      <c r="DV763" s="5"/>
      <c r="DW763" s="5"/>
      <c r="DX763" s="5"/>
      <c r="DY763" s="5"/>
      <c r="DZ763" s="5"/>
      <c r="EA763" s="5"/>
      <c r="EB763" s="5"/>
      <c r="EC763" s="5"/>
      <c r="ED763" s="5"/>
      <c r="EE763" s="5"/>
      <c r="EF763" s="5"/>
      <c r="EG763" s="5"/>
      <c r="EH763" s="5"/>
      <c r="EI763" s="5"/>
      <c r="EJ763" s="5"/>
      <c r="EK763" s="5"/>
      <c r="EL763" s="5"/>
      <c r="EM763" s="5"/>
      <c r="EN763" s="5"/>
      <c r="EO763" s="5"/>
      <c r="EP763" s="5"/>
      <c r="EQ763" s="5"/>
      <c r="ER763" s="5"/>
      <c r="ES763" s="5"/>
      <c r="ET763" s="5"/>
      <c r="EU763" s="5"/>
      <c r="EV763" s="5"/>
      <c r="EW763" s="5"/>
      <c r="EX763" s="5"/>
      <c r="EY763" s="5"/>
      <c r="EZ763" s="5"/>
      <c r="FA763" s="5"/>
      <c r="FB763" s="5"/>
      <c r="FC763" s="5"/>
      <c r="FD763" s="5"/>
      <c r="FE763" s="5"/>
      <c r="FF763" s="5"/>
      <c r="FG763" s="5"/>
      <c r="FH763" s="5"/>
      <c r="FI763" s="5"/>
      <c r="FJ763" s="5"/>
      <c r="FK763" s="5"/>
      <c r="FL763" s="5"/>
      <c r="FM763" s="5"/>
    </row>
    <row r="764" spans="1:169" s="49" customFormat="1" ht="10.199999999999999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5"/>
      <c r="BY764" s="5"/>
      <c r="BZ764" s="5"/>
      <c r="CA764" s="5"/>
      <c r="CB764" s="5"/>
      <c r="CC764" s="5"/>
      <c r="CD764" s="5"/>
      <c r="CE764" s="5"/>
      <c r="CF764" s="5"/>
      <c r="CG764" s="5"/>
      <c r="CH764" s="5"/>
      <c r="CI764" s="5"/>
      <c r="CJ764" s="5"/>
      <c r="CK764" s="5"/>
      <c r="CL764" s="5"/>
      <c r="CM764" s="5"/>
      <c r="CN764" s="5"/>
      <c r="CO764" s="5"/>
      <c r="CP764" s="5"/>
      <c r="CQ764" s="5"/>
      <c r="CR764" s="5"/>
      <c r="CS764" s="5"/>
      <c r="CT764" s="5"/>
      <c r="CU764" s="5"/>
      <c r="CV764" s="5"/>
      <c r="CW764" s="5"/>
      <c r="CX764" s="5"/>
      <c r="CY764" s="5"/>
      <c r="CZ764" s="5"/>
      <c r="DA764" s="5"/>
      <c r="DB764" s="5"/>
      <c r="DC764" s="5"/>
      <c r="DD764" s="5"/>
      <c r="DE764" s="5"/>
      <c r="DF764" s="5"/>
      <c r="DG764" s="5"/>
      <c r="DH764" s="5"/>
      <c r="DI764" s="5"/>
      <c r="DJ764" s="5"/>
      <c r="DK764" s="5"/>
      <c r="DL764" s="5"/>
      <c r="DM764" s="5"/>
      <c r="DN764" s="5"/>
      <c r="DO764" s="5"/>
      <c r="DP764" s="5"/>
      <c r="DQ764" s="5"/>
      <c r="DR764" s="5"/>
      <c r="DS764" s="5"/>
      <c r="DT764" s="5"/>
      <c r="DU764" s="5"/>
      <c r="DV764" s="5"/>
      <c r="DW764" s="5"/>
      <c r="DX764" s="5"/>
      <c r="DY764" s="5"/>
      <c r="DZ764" s="5"/>
      <c r="EA764" s="5"/>
      <c r="EB764" s="5"/>
      <c r="EC764" s="5"/>
      <c r="ED764" s="5"/>
      <c r="EE764" s="5"/>
      <c r="EF764" s="5"/>
      <c r="EG764" s="5"/>
      <c r="EH764" s="5"/>
      <c r="EI764" s="5"/>
      <c r="EJ764" s="5"/>
      <c r="EK764" s="5"/>
      <c r="EL764" s="5"/>
      <c r="EM764" s="5"/>
      <c r="EN764" s="5"/>
      <c r="EO764" s="5"/>
      <c r="EP764" s="5"/>
      <c r="EQ764" s="5"/>
      <c r="ER764" s="5"/>
      <c r="ES764" s="5"/>
      <c r="ET764" s="5"/>
      <c r="EU764" s="5"/>
      <c r="EV764" s="5"/>
      <c r="EW764" s="5"/>
      <c r="EX764" s="5"/>
      <c r="EY764" s="5"/>
      <c r="EZ764" s="5"/>
      <c r="FA764" s="5"/>
      <c r="FB764" s="5"/>
      <c r="FC764" s="5"/>
      <c r="FD764" s="5"/>
      <c r="FE764" s="5"/>
      <c r="FF764" s="5"/>
      <c r="FG764" s="5"/>
      <c r="FH764" s="5"/>
      <c r="FI764" s="5"/>
      <c r="FJ764" s="5"/>
      <c r="FK764" s="5"/>
      <c r="FL764" s="5"/>
      <c r="FM764" s="5"/>
    </row>
    <row r="765" spans="1:169" s="49" customFormat="1" ht="10.199999999999999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5"/>
      <c r="BY765" s="5"/>
      <c r="BZ765" s="5"/>
      <c r="CA765" s="5"/>
      <c r="CB765" s="5"/>
      <c r="CC765" s="5"/>
      <c r="CD765" s="5"/>
      <c r="CE765" s="5"/>
      <c r="CF765" s="5"/>
      <c r="CG765" s="5"/>
      <c r="CH765" s="5"/>
      <c r="CI765" s="5"/>
      <c r="CJ765" s="5"/>
      <c r="CK765" s="5"/>
      <c r="CL765" s="5"/>
      <c r="CM765" s="5"/>
      <c r="CN765" s="5"/>
      <c r="CO765" s="5"/>
      <c r="CP765" s="5"/>
      <c r="CQ765" s="5"/>
      <c r="CR765" s="5"/>
      <c r="CS765" s="5"/>
      <c r="CT765" s="5"/>
      <c r="CU765" s="5"/>
      <c r="CV765" s="5"/>
      <c r="CW765" s="5"/>
      <c r="CX765" s="5"/>
      <c r="CY765" s="5"/>
      <c r="CZ765" s="5"/>
      <c r="DA765" s="5"/>
      <c r="DB765" s="5"/>
      <c r="DC765" s="5"/>
      <c r="DD765" s="5"/>
      <c r="DE765" s="5"/>
      <c r="DF765" s="5"/>
      <c r="DG765" s="5"/>
      <c r="DH765" s="5"/>
      <c r="DI765" s="5"/>
      <c r="DJ765" s="5"/>
      <c r="DK765" s="5"/>
      <c r="DL765" s="5"/>
      <c r="DM765" s="5"/>
      <c r="DN765" s="5"/>
      <c r="DO765" s="5"/>
      <c r="DP765" s="5"/>
      <c r="DQ765" s="5"/>
      <c r="DR765" s="5"/>
      <c r="DS765" s="5"/>
      <c r="DT765" s="5"/>
      <c r="DU765" s="5"/>
      <c r="DV765" s="5"/>
      <c r="DW765" s="5"/>
      <c r="DX765" s="5"/>
      <c r="DY765" s="5"/>
      <c r="DZ765" s="5"/>
      <c r="EA765" s="5"/>
      <c r="EB765" s="5"/>
      <c r="EC765" s="5"/>
      <c r="ED765" s="5"/>
      <c r="EE765" s="5"/>
      <c r="EF765" s="5"/>
      <c r="EG765" s="5"/>
      <c r="EH765" s="5"/>
      <c r="EI765" s="5"/>
      <c r="EJ765" s="5"/>
      <c r="EK765" s="5"/>
      <c r="EL765" s="5"/>
      <c r="EM765" s="5"/>
      <c r="EN765" s="5"/>
      <c r="EO765" s="5"/>
      <c r="EP765" s="5"/>
      <c r="EQ765" s="5"/>
      <c r="ER765" s="5"/>
      <c r="ES765" s="5"/>
      <c r="ET765" s="5"/>
      <c r="EU765" s="5"/>
      <c r="EV765" s="5"/>
      <c r="EW765" s="5"/>
      <c r="EX765" s="5"/>
      <c r="EY765" s="5"/>
      <c r="EZ765" s="5"/>
      <c r="FA765" s="5"/>
      <c r="FB765" s="5"/>
      <c r="FC765" s="5"/>
      <c r="FD765" s="5"/>
      <c r="FE765" s="5"/>
      <c r="FF765" s="5"/>
      <c r="FG765" s="5"/>
      <c r="FH765" s="5"/>
      <c r="FI765" s="5"/>
      <c r="FJ765" s="5"/>
      <c r="FK765" s="5"/>
      <c r="FL765" s="5"/>
      <c r="FM765" s="5"/>
    </row>
    <row r="766" spans="1:169" s="49" customFormat="1" ht="10.199999999999999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5"/>
      <c r="BY766" s="5"/>
      <c r="BZ766" s="5"/>
      <c r="CA766" s="5"/>
      <c r="CB766" s="5"/>
      <c r="CC766" s="5"/>
      <c r="CD766" s="5"/>
      <c r="CE766" s="5"/>
      <c r="CF766" s="5"/>
      <c r="CG766" s="5"/>
      <c r="CH766" s="5"/>
      <c r="CI766" s="5"/>
      <c r="CJ766" s="5"/>
      <c r="CK766" s="5"/>
      <c r="CL766" s="5"/>
      <c r="CM766" s="5"/>
      <c r="CN766" s="5"/>
      <c r="CO766" s="5"/>
      <c r="CP766" s="5"/>
      <c r="CQ766" s="5"/>
      <c r="CR766" s="5"/>
      <c r="CS766" s="5"/>
      <c r="CT766" s="5"/>
      <c r="CU766" s="5"/>
      <c r="CV766" s="5"/>
      <c r="CW766" s="5"/>
      <c r="CX766" s="5"/>
      <c r="CY766" s="5"/>
      <c r="CZ766" s="5"/>
      <c r="DA766" s="5"/>
      <c r="DB766" s="5"/>
      <c r="DC766" s="5"/>
      <c r="DD766" s="5"/>
      <c r="DE766" s="5"/>
      <c r="DF766" s="5"/>
      <c r="DG766" s="5"/>
      <c r="DH766" s="5"/>
      <c r="DI766" s="5"/>
      <c r="DJ766" s="5"/>
      <c r="DK766" s="5"/>
      <c r="DL766" s="5"/>
      <c r="DM766" s="5"/>
      <c r="DN766" s="5"/>
      <c r="DO766" s="5"/>
      <c r="DP766" s="5"/>
      <c r="DQ766" s="5"/>
      <c r="DR766" s="5"/>
      <c r="DS766" s="5"/>
      <c r="DT766" s="5"/>
      <c r="DU766" s="5"/>
      <c r="DV766" s="5"/>
      <c r="DW766" s="5"/>
      <c r="DX766" s="5"/>
      <c r="DY766" s="5"/>
      <c r="DZ766" s="5"/>
      <c r="EA766" s="5"/>
      <c r="EB766" s="5"/>
      <c r="EC766" s="5"/>
      <c r="ED766" s="5"/>
      <c r="EE766" s="5"/>
      <c r="EF766" s="5"/>
      <c r="EG766" s="5"/>
      <c r="EH766" s="5"/>
      <c r="EI766" s="5"/>
      <c r="EJ766" s="5"/>
      <c r="EK766" s="5"/>
      <c r="EL766" s="5"/>
      <c r="EM766" s="5"/>
      <c r="EN766" s="5"/>
      <c r="EO766" s="5"/>
      <c r="EP766" s="5"/>
      <c r="EQ766" s="5"/>
      <c r="ER766" s="5"/>
      <c r="ES766" s="5"/>
      <c r="ET766" s="5"/>
      <c r="EU766" s="5"/>
      <c r="EV766" s="5"/>
      <c r="EW766" s="5"/>
      <c r="EX766" s="5"/>
      <c r="EY766" s="5"/>
      <c r="EZ766" s="5"/>
      <c r="FA766" s="5"/>
      <c r="FB766" s="5"/>
      <c r="FC766" s="5"/>
      <c r="FD766" s="5"/>
      <c r="FE766" s="5"/>
      <c r="FF766" s="5"/>
      <c r="FG766" s="5"/>
      <c r="FH766" s="5"/>
      <c r="FI766" s="5"/>
      <c r="FJ766" s="5"/>
      <c r="FK766" s="5"/>
      <c r="FL766" s="5"/>
      <c r="FM766" s="5"/>
    </row>
    <row r="767" spans="1:169" s="49" customFormat="1" ht="10.199999999999999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5"/>
      <c r="BY767" s="5"/>
      <c r="BZ767" s="5"/>
      <c r="CA767" s="5"/>
      <c r="CB767" s="5"/>
      <c r="CC767" s="5"/>
      <c r="CD767" s="5"/>
      <c r="CE767" s="5"/>
      <c r="CF767" s="5"/>
      <c r="CG767" s="5"/>
      <c r="CH767" s="5"/>
      <c r="CI767" s="5"/>
      <c r="CJ767" s="5"/>
      <c r="CK767" s="5"/>
      <c r="CL767" s="5"/>
      <c r="CM767" s="5"/>
      <c r="CN767" s="5"/>
      <c r="CO767" s="5"/>
      <c r="CP767" s="5"/>
      <c r="CQ767" s="5"/>
      <c r="CR767" s="5"/>
      <c r="CS767" s="5"/>
      <c r="CT767" s="5"/>
      <c r="CU767" s="5"/>
      <c r="CV767" s="5"/>
      <c r="CW767" s="5"/>
      <c r="CX767" s="5"/>
      <c r="CY767" s="5"/>
      <c r="CZ767" s="5"/>
      <c r="DA767" s="5"/>
      <c r="DB767" s="5"/>
      <c r="DC767" s="5"/>
      <c r="DD767" s="5"/>
      <c r="DE767" s="5"/>
      <c r="DF767" s="5"/>
      <c r="DG767" s="5"/>
      <c r="DH767" s="5"/>
      <c r="DI767" s="5"/>
      <c r="DJ767" s="5"/>
      <c r="DK767" s="5"/>
      <c r="DL767" s="5"/>
      <c r="DM767" s="5"/>
      <c r="DN767" s="5"/>
      <c r="DO767" s="5"/>
      <c r="DP767" s="5"/>
      <c r="DQ767" s="5"/>
      <c r="DR767" s="5"/>
      <c r="DS767" s="5"/>
      <c r="DT767" s="5"/>
      <c r="DU767" s="5"/>
      <c r="DV767" s="5"/>
      <c r="DW767" s="5"/>
      <c r="DX767" s="5"/>
      <c r="DY767" s="5"/>
      <c r="DZ767" s="5"/>
      <c r="EA767" s="5"/>
      <c r="EB767" s="5"/>
      <c r="EC767" s="5"/>
      <c r="ED767" s="5"/>
      <c r="EE767" s="5"/>
      <c r="EF767" s="5"/>
      <c r="EG767" s="5"/>
      <c r="EH767" s="5"/>
      <c r="EI767" s="5"/>
      <c r="EJ767" s="5"/>
      <c r="EK767" s="5"/>
      <c r="EL767" s="5"/>
      <c r="EM767" s="5"/>
      <c r="EN767" s="5"/>
      <c r="EO767" s="5"/>
      <c r="EP767" s="5"/>
      <c r="EQ767" s="5"/>
      <c r="ER767" s="5"/>
      <c r="ES767" s="5"/>
      <c r="ET767" s="5"/>
      <c r="EU767" s="5"/>
      <c r="EV767" s="5"/>
      <c r="EW767" s="5"/>
      <c r="EX767" s="5"/>
      <c r="EY767" s="5"/>
      <c r="EZ767" s="5"/>
      <c r="FA767" s="5"/>
      <c r="FB767" s="5"/>
      <c r="FC767" s="5"/>
      <c r="FD767" s="5"/>
      <c r="FE767" s="5"/>
      <c r="FF767" s="5"/>
      <c r="FG767" s="5"/>
      <c r="FH767" s="5"/>
      <c r="FI767" s="5"/>
      <c r="FJ767" s="5"/>
      <c r="FK767" s="5"/>
      <c r="FL767" s="5"/>
      <c r="FM767" s="5"/>
    </row>
    <row r="768" spans="1:169" s="49" customFormat="1" ht="10.199999999999999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5"/>
      <c r="BY768" s="5"/>
      <c r="BZ768" s="5"/>
      <c r="CA768" s="5"/>
      <c r="CB768" s="5"/>
      <c r="CC768" s="5"/>
      <c r="CD768" s="5"/>
      <c r="CE768" s="5"/>
      <c r="CF768" s="5"/>
      <c r="CG768" s="5"/>
      <c r="CH768" s="5"/>
      <c r="CI768" s="5"/>
      <c r="CJ768" s="5"/>
      <c r="CK768" s="5"/>
      <c r="CL768" s="5"/>
      <c r="CM768" s="5"/>
      <c r="CN768" s="5"/>
      <c r="CO768" s="5"/>
      <c r="CP768" s="5"/>
      <c r="CQ768" s="5"/>
      <c r="CR768" s="5"/>
      <c r="CS768" s="5"/>
      <c r="CT768" s="5"/>
      <c r="CU768" s="5"/>
      <c r="CV768" s="5"/>
      <c r="CW768" s="5"/>
      <c r="CX768" s="5"/>
      <c r="CY768" s="5"/>
      <c r="CZ768" s="5"/>
      <c r="DA768" s="5"/>
      <c r="DB768" s="5"/>
      <c r="DC768" s="5"/>
      <c r="DD768" s="5"/>
      <c r="DE768" s="5"/>
      <c r="DF768" s="5"/>
      <c r="DG768" s="5"/>
      <c r="DH768" s="5"/>
      <c r="DI768" s="5"/>
      <c r="DJ768" s="5"/>
      <c r="DK768" s="5"/>
      <c r="DL768" s="5"/>
      <c r="DM768" s="5"/>
      <c r="DN768" s="5"/>
      <c r="DO768" s="5"/>
      <c r="DP768" s="5"/>
      <c r="DQ768" s="5"/>
      <c r="DR768" s="5"/>
      <c r="DS768" s="5"/>
      <c r="DT768" s="5"/>
      <c r="DU768" s="5"/>
      <c r="DV768" s="5"/>
      <c r="DW768" s="5"/>
      <c r="DX768" s="5"/>
      <c r="DY768" s="5"/>
      <c r="DZ768" s="5"/>
      <c r="EA768" s="5"/>
      <c r="EB768" s="5"/>
      <c r="EC768" s="5"/>
      <c r="ED768" s="5"/>
      <c r="EE768" s="5"/>
      <c r="EF768" s="5"/>
      <c r="EG768" s="5"/>
      <c r="EH768" s="5"/>
      <c r="EI768" s="5"/>
      <c r="EJ768" s="5"/>
      <c r="EK768" s="5"/>
      <c r="EL768" s="5"/>
      <c r="EM768" s="5"/>
      <c r="EN768" s="5"/>
      <c r="EO768" s="5"/>
      <c r="EP768" s="5"/>
      <c r="EQ768" s="5"/>
      <c r="ER768" s="5"/>
      <c r="ES768" s="5"/>
      <c r="ET768" s="5"/>
      <c r="EU768" s="5"/>
      <c r="EV768" s="5"/>
      <c r="EW768" s="5"/>
      <c r="EX768" s="5"/>
      <c r="EY768" s="5"/>
      <c r="EZ768" s="5"/>
      <c r="FA768" s="5"/>
      <c r="FB768" s="5"/>
      <c r="FC768" s="5"/>
      <c r="FD768" s="5"/>
      <c r="FE768" s="5"/>
      <c r="FF768" s="5"/>
      <c r="FG768" s="5"/>
      <c r="FH768" s="5"/>
      <c r="FI768" s="5"/>
      <c r="FJ768" s="5"/>
      <c r="FK768" s="5"/>
      <c r="FL768" s="5"/>
      <c r="FM768" s="5"/>
    </row>
    <row r="769" spans="1:169" s="49" customFormat="1" ht="10.199999999999999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5"/>
      <c r="BY769" s="5"/>
      <c r="BZ769" s="5"/>
      <c r="CA769" s="5"/>
      <c r="CB769" s="5"/>
      <c r="CC769" s="5"/>
      <c r="CD769" s="5"/>
      <c r="CE769" s="5"/>
      <c r="CF769" s="5"/>
      <c r="CG769" s="5"/>
      <c r="CH769" s="5"/>
      <c r="CI769" s="5"/>
      <c r="CJ769" s="5"/>
      <c r="CK769" s="5"/>
      <c r="CL769" s="5"/>
      <c r="CM769" s="5"/>
      <c r="CN769" s="5"/>
      <c r="CO769" s="5"/>
      <c r="CP769" s="5"/>
      <c r="CQ769" s="5"/>
      <c r="CR769" s="5"/>
      <c r="CS769" s="5"/>
      <c r="CT769" s="5"/>
      <c r="CU769" s="5"/>
      <c r="CV769" s="5"/>
      <c r="CW769" s="5"/>
      <c r="CX769" s="5"/>
      <c r="CY769" s="5"/>
      <c r="CZ769" s="5"/>
      <c r="DA769" s="5"/>
      <c r="DB769" s="5"/>
      <c r="DC769" s="5"/>
      <c r="DD769" s="5"/>
      <c r="DE769" s="5"/>
      <c r="DF769" s="5"/>
      <c r="DG769" s="5"/>
      <c r="DH769" s="5"/>
      <c r="DI769" s="5"/>
      <c r="DJ769" s="5"/>
      <c r="DK769" s="5"/>
      <c r="DL769" s="5"/>
      <c r="DM769" s="5"/>
      <c r="DN769" s="5"/>
      <c r="DO769" s="5"/>
      <c r="DP769" s="5"/>
      <c r="DQ769" s="5"/>
      <c r="DR769" s="5"/>
      <c r="DS769" s="5"/>
      <c r="DT769" s="5"/>
      <c r="DU769" s="5"/>
      <c r="DV769" s="5"/>
      <c r="DW769" s="5"/>
      <c r="DX769" s="5"/>
      <c r="DY769" s="5"/>
      <c r="DZ769" s="5"/>
      <c r="EA769" s="5"/>
      <c r="EB769" s="5"/>
      <c r="EC769" s="5"/>
      <c r="ED769" s="5"/>
      <c r="EE769" s="5"/>
      <c r="EF769" s="5"/>
      <c r="EG769" s="5"/>
      <c r="EH769" s="5"/>
      <c r="EI769" s="5"/>
      <c r="EJ769" s="5"/>
      <c r="EK769" s="5"/>
      <c r="EL769" s="5"/>
      <c r="EM769" s="5"/>
      <c r="EN769" s="5"/>
      <c r="EO769" s="5"/>
      <c r="EP769" s="5"/>
      <c r="EQ769" s="5"/>
      <c r="ER769" s="5"/>
      <c r="ES769" s="5"/>
      <c r="ET769" s="5"/>
      <c r="EU769" s="5"/>
      <c r="EV769" s="5"/>
      <c r="EW769" s="5"/>
      <c r="EX769" s="5"/>
      <c r="EY769" s="5"/>
      <c r="EZ769" s="5"/>
      <c r="FA769" s="5"/>
      <c r="FB769" s="5"/>
      <c r="FC769" s="5"/>
      <c r="FD769" s="5"/>
      <c r="FE769" s="5"/>
      <c r="FF769" s="5"/>
      <c r="FG769" s="5"/>
      <c r="FH769" s="5"/>
      <c r="FI769" s="5"/>
      <c r="FJ769" s="5"/>
      <c r="FK769" s="5"/>
      <c r="FL769" s="5"/>
      <c r="FM769" s="5"/>
    </row>
    <row r="770" spans="1:169" s="49" customFormat="1" ht="10.199999999999999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5"/>
      <c r="BY770" s="5"/>
      <c r="BZ770" s="5"/>
      <c r="CA770" s="5"/>
      <c r="CB770" s="5"/>
      <c r="CC770" s="5"/>
      <c r="CD770" s="5"/>
      <c r="CE770" s="5"/>
      <c r="CF770" s="5"/>
      <c r="CG770" s="5"/>
      <c r="CH770" s="5"/>
      <c r="CI770" s="5"/>
      <c r="CJ770" s="5"/>
      <c r="CK770" s="5"/>
      <c r="CL770" s="5"/>
      <c r="CM770" s="5"/>
      <c r="CN770" s="5"/>
      <c r="CO770" s="5"/>
      <c r="CP770" s="5"/>
      <c r="CQ770" s="5"/>
      <c r="CR770" s="5"/>
      <c r="CS770" s="5"/>
      <c r="CT770" s="5"/>
      <c r="CU770" s="5"/>
      <c r="CV770" s="5"/>
      <c r="CW770" s="5"/>
      <c r="CX770" s="5"/>
      <c r="CY770" s="5"/>
      <c r="CZ770" s="5"/>
      <c r="DA770" s="5"/>
      <c r="DB770" s="5"/>
      <c r="DC770" s="5"/>
      <c r="DD770" s="5"/>
      <c r="DE770" s="5"/>
      <c r="DF770" s="5"/>
      <c r="DG770" s="5"/>
      <c r="DH770" s="5"/>
      <c r="DI770" s="5"/>
      <c r="DJ770" s="5"/>
      <c r="DK770" s="5"/>
      <c r="DL770" s="5"/>
      <c r="DM770" s="5"/>
      <c r="DN770" s="5"/>
      <c r="DO770" s="5"/>
      <c r="DP770" s="5"/>
      <c r="DQ770" s="5"/>
      <c r="DR770" s="5"/>
      <c r="DS770" s="5"/>
      <c r="DT770" s="5"/>
      <c r="DU770" s="5"/>
      <c r="DV770" s="5"/>
      <c r="DW770" s="5"/>
      <c r="DX770" s="5"/>
      <c r="DY770" s="5"/>
      <c r="DZ770" s="5"/>
      <c r="EA770" s="5"/>
      <c r="EB770" s="5"/>
      <c r="EC770" s="5"/>
      <c r="ED770" s="5"/>
      <c r="EE770" s="5"/>
      <c r="EF770" s="5"/>
      <c r="EG770" s="5"/>
      <c r="EH770" s="5"/>
      <c r="EI770" s="5"/>
      <c r="EJ770" s="5"/>
      <c r="EK770" s="5"/>
      <c r="EL770" s="5"/>
      <c r="EM770" s="5"/>
      <c r="EN770" s="5"/>
      <c r="EO770" s="5"/>
      <c r="EP770" s="5"/>
      <c r="EQ770" s="5"/>
      <c r="ER770" s="5"/>
      <c r="ES770" s="5"/>
      <c r="ET770" s="5"/>
      <c r="EU770" s="5"/>
      <c r="EV770" s="5"/>
      <c r="EW770" s="5"/>
      <c r="EX770" s="5"/>
      <c r="EY770" s="5"/>
      <c r="EZ770" s="5"/>
      <c r="FA770" s="5"/>
      <c r="FB770" s="5"/>
      <c r="FC770" s="5"/>
      <c r="FD770" s="5"/>
      <c r="FE770" s="5"/>
      <c r="FF770" s="5"/>
      <c r="FG770" s="5"/>
      <c r="FH770" s="5"/>
      <c r="FI770" s="5"/>
      <c r="FJ770" s="5"/>
      <c r="FK770" s="5"/>
      <c r="FL770" s="5"/>
      <c r="FM770" s="5"/>
    </row>
    <row r="771" spans="1:169" s="49" customFormat="1" ht="10.199999999999999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5"/>
      <c r="BY771" s="5"/>
      <c r="BZ771" s="5"/>
      <c r="CA771" s="5"/>
      <c r="CB771" s="5"/>
      <c r="CC771" s="5"/>
      <c r="CD771" s="5"/>
      <c r="CE771" s="5"/>
      <c r="CF771" s="5"/>
      <c r="CG771" s="5"/>
      <c r="CH771" s="5"/>
      <c r="CI771" s="5"/>
      <c r="CJ771" s="5"/>
      <c r="CK771" s="5"/>
      <c r="CL771" s="5"/>
      <c r="CM771" s="5"/>
      <c r="CN771" s="5"/>
      <c r="CO771" s="5"/>
      <c r="CP771" s="5"/>
      <c r="CQ771" s="5"/>
      <c r="CR771" s="5"/>
      <c r="CS771" s="5"/>
      <c r="CT771" s="5"/>
      <c r="CU771" s="5"/>
      <c r="CV771" s="5"/>
      <c r="CW771" s="5"/>
      <c r="CX771" s="5"/>
      <c r="CY771" s="5"/>
      <c r="CZ771" s="5"/>
      <c r="DA771" s="5"/>
      <c r="DB771" s="5"/>
      <c r="DC771" s="5"/>
      <c r="DD771" s="5"/>
      <c r="DE771" s="5"/>
      <c r="DF771" s="5"/>
      <c r="DG771" s="5"/>
      <c r="DH771" s="5"/>
      <c r="DI771" s="5"/>
      <c r="DJ771" s="5"/>
      <c r="DK771" s="5"/>
      <c r="DL771" s="5"/>
      <c r="DM771" s="5"/>
      <c r="DN771" s="5"/>
      <c r="DO771" s="5"/>
      <c r="DP771" s="5"/>
      <c r="DQ771" s="5"/>
      <c r="DR771" s="5"/>
      <c r="DS771" s="5"/>
      <c r="DT771" s="5"/>
      <c r="DU771" s="5"/>
      <c r="DV771" s="5"/>
      <c r="DW771" s="5"/>
      <c r="DX771" s="5"/>
      <c r="DY771" s="5"/>
      <c r="DZ771" s="5"/>
      <c r="EA771" s="5"/>
      <c r="EB771" s="5"/>
      <c r="EC771" s="5"/>
      <c r="ED771" s="5"/>
      <c r="EE771" s="5"/>
      <c r="EF771" s="5"/>
      <c r="EG771" s="5"/>
      <c r="EH771" s="5"/>
      <c r="EI771" s="5"/>
      <c r="EJ771" s="5"/>
      <c r="EK771" s="5"/>
      <c r="EL771" s="5"/>
      <c r="EM771" s="5"/>
      <c r="EN771" s="5"/>
      <c r="EO771" s="5"/>
      <c r="EP771" s="5"/>
      <c r="EQ771" s="5"/>
      <c r="ER771" s="5"/>
      <c r="ES771" s="5"/>
      <c r="ET771" s="5"/>
      <c r="EU771" s="5"/>
      <c r="EV771" s="5"/>
      <c r="EW771" s="5"/>
      <c r="EX771" s="5"/>
      <c r="EY771" s="5"/>
      <c r="EZ771" s="5"/>
      <c r="FA771" s="5"/>
      <c r="FB771" s="5"/>
      <c r="FC771" s="5"/>
      <c r="FD771" s="5"/>
      <c r="FE771" s="5"/>
      <c r="FF771" s="5"/>
      <c r="FG771" s="5"/>
      <c r="FH771" s="5"/>
      <c r="FI771" s="5"/>
      <c r="FJ771" s="5"/>
      <c r="FK771" s="5"/>
      <c r="FL771" s="5"/>
      <c r="FM771" s="5"/>
    </row>
    <row r="772" spans="1:169" s="49" customFormat="1" ht="10.199999999999999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5"/>
      <c r="BY772" s="5"/>
      <c r="BZ772" s="5"/>
      <c r="CA772" s="5"/>
      <c r="CB772" s="5"/>
      <c r="CC772" s="5"/>
      <c r="CD772" s="5"/>
      <c r="CE772" s="5"/>
      <c r="CF772" s="5"/>
      <c r="CG772" s="5"/>
      <c r="CH772" s="5"/>
      <c r="CI772" s="5"/>
      <c r="CJ772" s="5"/>
      <c r="CK772" s="5"/>
      <c r="CL772" s="5"/>
      <c r="CM772" s="5"/>
      <c r="CN772" s="5"/>
      <c r="CO772" s="5"/>
      <c r="CP772" s="5"/>
      <c r="CQ772" s="5"/>
      <c r="CR772" s="5"/>
      <c r="CS772" s="5"/>
      <c r="CT772" s="5"/>
      <c r="CU772" s="5"/>
      <c r="CV772" s="5"/>
      <c r="CW772" s="5"/>
      <c r="CX772" s="5"/>
      <c r="CY772" s="5"/>
      <c r="CZ772" s="5"/>
      <c r="DA772" s="5"/>
      <c r="DB772" s="5"/>
      <c r="DC772" s="5"/>
      <c r="DD772" s="5"/>
      <c r="DE772" s="5"/>
      <c r="DF772" s="5"/>
      <c r="DG772" s="5"/>
      <c r="DH772" s="5"/>
      <c r="DI772" s="5"/>
      <c r="DJ772" s="5"/>
      <c r="DK772" s="5"/>
      <c r="DL772" s="5"/>
      <c r="DM772" s="5"/>
      <c r="DN772" s="5"/>
      <c r="DO772" s="5"/>
      <c r="DP772" s="5"/>
      <c r="DQ772" s="5"/>
      <c r="DR772" s="5"/>
      <c r="DS772" s="5"/>
      <c r="DT772" s="5"/>
      <c r="DU772" s="5"/>
      <c r="DV772" s="5"/>
      <c r="DW772" s="5"/>
      <c r="DX772" s="5"/>
      <c r="DY772" s="5"/>
      <c r="DZ772" s="5"/>
      <c r="EA772" s="5"/>
      <c r="EB772" s="5"/>
      <c r="EC772" s="5"/>
      <c r="ED772" s="5"/>
      <c r="EE772" s="5"/>
      <c r="EF772" s="5"/>
      <c r="EG772" s="5"/>
      <c r="EH772" s="5"/>
      <c r="EI772" s="5"/>
      <c r="EJ772" s="5"/>
      <c r="EK772" s="5"/>
      <c r="EL772" s="5"/>
      <c r="EM772" s="5"/>
      <c r="EN772" s="5"/>
      <c r="EO772" s="5"/>
      <c r="EP772" s="5"/>
      <c r="EQ772" s="5"/>
      <c r="ER772" s="5"/>
      <c r="ES772" s="5"/>
      <c r="ET772" s="5"/>
      <c r="EU772" s="5"/>
      <c r="EV772" s="5"/>
      <c r="EW772" s="5"/>
      <c r="EX772" s="5"/>
      <c r="EY772" s="5"/>
      <c r="EZ772" s="5"/>
      <c r="FA772" s="5"/>
      <c r="FB772" s="5"/>
      <c r="FC772" s="5"/>
      <c r="FD772" s="5"/>
      <c r="FE772" s="5"/>
      <c r="FF772" s="5"/>
      <c r="FG772" s="5"/>
      <c r="FH772" s="5"/>
      <c r="FI772" s="5"/>
      <c r="FJ772" s="5"/>
      <c r="FK772" s="5"/>
      <c r="FL772" s="5"/>
      <c r="FM772" s="5"/>
    </row>
    <row r="773" spans="1:169" s="49" customFormat="1" ht="10.199999999999999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5"/>
      <c r="BY773" s="5"/>
      <c r="BZ773" s="5"/>
      <c r="CA773" s="5"/>
      <c r="CB773" s="5"/>
      <c r="CC773" s="5"/>
      <c r="CD773" s="5"/>
      <c r="CE773" s="5"/>
      <c r="CF773" s="5"/>
      <c r="CG773" s="5"/>
      <c r="CH773" s="5"/>
      <c r="CI773" s="5"/>
      <c r="CJ773" s="5"/>
      <c r="CK773" s="5"/>
      <c r="CL773" s="5"/>
      <c r="CM773" s="5"/>
      <c r="CN773" s="5"/>
      <c r="CO773" s="5"/>
      <c r="CP773" s="5"/>
      <c r="CQ773" s="5"/>
      <c r="CR773" s="5"/>
      <c r="CS773" s="5"/>
      <c r="CT773" s="5"/>
      <c r="CU773" s="5"/>
      <c r="CV773" s="5"/>
      <c r="CW773" s="5"/>
      <c r="CX773" s="5"/>
      <c r="CY773" s="5"/>
      <c r="CZ773" s="5"/>
      <c r="DA773" s="5"/>
      <c r="DB773" s="5"/>
      <c r="DC773" s="5"/>
      <c r="DD773" s="5"/>
      <c r="DE773" s="5"/>
      <c r="DF773" s="5"/>
      <c r="DG773" s="5"/>
      <c r="DH773" s="5"/>
      <c r="DI773" s="5"/>
      <c r="DJ773" s="5"/>
      <c r="DK773" s="5"/>
      <c r="DL773" s="5"/>
      <c r="DM773" s="5"/>
      <c r="DN773" s="5"/>
      <c r="DO773" s="5"/>
      <c r="DP773" s="5"/>
      <c r="DQ773" s="5"/>
      <c r="DR773" s="5"/>
      <c r="DS773" s="5"/>
      <c r="DT773" s="5"/>
      <c r="DU773" s="5"/>
      <c r="DV773" s="5"/>
      <c r="DW773" s="5"/>
      <c r="DX773" s="5"/>
      <c r="DY773" s="5"/>
      <c r="DZ773" s="5"/>
      <c r="EA773" s="5"/>
      <c r="EB773" s="5"/>
      <c r="EC773" s="5"/>
      <c r="ED773" s="5"/>
      <c r="EE773" s="5"/>
      <c r="EF773" s="5"/>
      <c r="EG773" s="5"/>
      <c r="EH773" s="5"/>
      <c r="EI773" s="5"/>
      <c r="EJ773" s="5"/>
      <c r="EK773" s="5"/>
      <c r="EL773" s="5"/>
      <c r="EM773" s="5"/>
      <c r="EN773" s="5"/>
      <c r="EO773" s="5"/>
      <c r="EP773" s="5"/>
      <c r="EQ773" s="5"/>
      <c r="ER773" s="5"/>
      <c r="ES773" s="5"/>
      <c r="ET773" s="5"/>
      <c r="EU773" s="5"/>
      <c r="EV773" s="5"/>
      <c r="EW773" s="5"/>
      <c r="EX773" s="5"/>
      <c r="EY773" s="5"/>
      <c r="EZ773" s="5"/>
      <c r="FA773" s="5"/>
      <c r="FB773" s="5"/>
      <c r="FC773" s="5"/>
      <c r="FD773" s="5"/>
      <c r="FE773" s="5"/>
      <c r="FF773" s="5"/>
      <c r="FG773" s="5"/>
      <c r="FH773" s="5"/>
      <c r="FI773" s="5"/>
      <c r="FJ773" s="5"/>
      <c r="FK773" s="5"/>
      <c r="FL773" s="5"/>
      <c r="FM773" s="5"/>
    </row>
    <row r="774" spans="1:169" s="49" customFormat="1" ht="10.199999999999999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5"/>
      <c r="BY774" s="5"/>
      <c r="BZ774" s="5"/>
      <c r="CA774" s="5"/>
      <c r="CB774" s="5"/>
      <c r="CC774" s="5"/>
      <c r="CD774" s="5"/>
      <c r="CE774" s="5"/>
      <c r="CF774" s="5"/>
      <c r="CG774" s="5"/>
      <c r="CH774" s="5"/>
      <c r="CI774" s="5"/>
      <c r="CJ774" s="5"/>
      <c r="CK774" s="5"/>
      <c r="CL774" s="5"/>
      <c r="CM774" s="5"/>
      <c r="CN774" s="5"/>
      <c r="CO774" s="5"/>
      <c r="CP774" s="5"/>
      <c r="CQ774" s="5"/>
      <c r="CR774" s="5"/>
      <c r="CS774" s="5"/>
      <c r="CT774" s="5"/>
      <c r="CU774" s="5"/>
      <c r="CV774" s="5"/>
      <c r="CW774" s="5"/>
      <c r="CX774" s="5"/>
      <c r="CY774" s="5"/>
      <c r="CZ774" s="5"/>
      <c r="DA774" s="5"/>
      <c r="DB774" s="5"/>
      <c r="DC774" s="5"/>
      <c r="DD774" s="5"/>
      <c r="DE774" s="5"/>
      <c r="DF774" s="5"/>
      <c r="DG774" s="5"/>
      <c r="DH774" s="5"/>
      <c r="DI774" s="5"/>
      <c r="DJ774" s="5"/>
      <c r="DK774" s="5"/>
      <c r="DL774" s="5"/>
      <c r="DM774" s="5"/>
      <c r="DN774" s="5"/>
      <c r="DO774" s="5"/>
      <c r="DP774" s="5"/>
      <c r="DQ774" s="5"/>
      <c r="DR774" s="5"/>
      <c r="DS774" s="5"/>
      <c r="DT774" s="5"/>
      <c r="DU774" s="5"/>
      <c r="DV774" s="5"/>
      <c r="DW774" s="5"/>
      <c r="DX774" s="5"/>
      <c r="DY774" s="5"/>
      <c r="DZ774" s="5"/>
      <c r="EA774" s="5"/>
      <c r="EB774" s="5"/>
      <c r="EC774" s="5"/>
      <c r="ED774" s="5"/>
      <c r="EE774" s="5"/>
      <c r="EF774" s="5"/>
      <c r="EG774" s="5"/>
      <c r="EH774" s="5"/>
      <c r="EI774" s="5"/>
      <c r="EJ774" s="5"/>
      <c r="EK774" s="5"/>
      <c r="EL774" s="5"/>
      <c r="EM774" s="5"/>
      <c r="EN774" s="5"/>
      <c r="EO774" s="5"/>
      <c r="EP774" s="5"/>
      <c r="EQ774" s="5"/>
      <c r="ER774" s="5"/>
      <c r="ES774" s="5"/>
      <c r="ET774" s="5"/>
      <c r="EU774" s="5"/>
      <c r="EV774" s="5"/>
      <c r="EW774" s="5"/>
      <c r="EX774" s="5"/>
      <c r="EY774" s="5"/>
      <c r="EZ774" s="5"/>
      <c r="FA774" s="5"/>
      <c r="FB774" s="5"/>
      <c r="FC774" s="5"/>
      <c r="FD774" s="5"/>
      <c r="FE774" s="5"/>
      <c r="FF774" s="5"/>
      <c r="FG774" s="5"/>
      <c r="FH774" s="5"/>
      <c r="FI774" s="5"/>
      <c r="FJ774" s="5"/>
      <c r="FK774" s="5"/>
      <c r="FL774" s="5"/>
      <c r="FM774" s="5"/>
    </row>
    <row r="775" spans="1:169" s="49" customFormat="1" ht="10.199999999999999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  <c r="BV775" s="5"/>
      <c r="BW775" s="5"/>
      <c r="BX775" s="5"/>
      <c r="BY775" s="5"/>
      <c r="BZ775" s="5"/>
      <c r="CA775" s="5"/>
      <c r="CB775" s="5"/>
      <c r="CC775" s="5"/>
      <c r="CD775" s="5"/>
      <c r="CE775" s="5"/>
      <c r="CF775" s="5"/>
      <c r="CG775" s="5"/>
      <c r="CH775" s="5"/>
      <c r="CI775" s="5"/>
      <c r="CJ775" s="5"/>
      <c r="CK775" s="5"/>
      <c r="CL775" s="5"/>
      <c r="CM775" s="5"/>
      <c r="CN775" s="5"/>
      <c r="CO775" s="5"/>
      <c r="CP775" s="5"/>
      <c r="CQ775" s="5"/>
      <c r="CR775" s="5"/>
      <c r="CS775" s="5"/>
      <c r="CT775" s="5"/>
      <c r="CU775" s="5"/>
      <c r="CV775" s="5"/>
      <c r="CW775" s="5"/>
      <c r="CX775" s="5"/>
      <c r="CY775" s="5"/>
      <c r="CZ775" s="5"/>
      <c r="DA775" s="5"/>
      <c r="DB775" s="5"/>
      <c r="DC775" s="5"/>
      <c r="DD775" s="5"/>
      <c r="DE775" s="5"/>
      <c r="DF775" s="5"/>
      <c r="DG775" s="5"/>
      <c r="DH775" s="5"/>
      <c r="DI775" s="5"/>
      <c r="DJ775" s="5"/>
      <c r="DK775" s="5"/>
      <c r="DL775" s="5"/>
      <c r="DM775" s="5"/>
      <c r="DN775" s="5"/>
      <c r="DO775" s="5"/>
      <c r="DP775" s="5"/>
      <c r="DQ775" s="5"/>
      <c r="DR775" s="5"/>
      <c r="DS775" s="5"/>
      <c r="DT775" s="5"/>
      <c r="DU775" s="5"/>
      <c r="DV775" s="5"/>
      <c r="DW775" s="5"/>
      <c r="DX775" s="5"/>
      <c r="DY775" s="5"/>
      <c r="DZ775" s="5"/>
      <c r="EA775" s="5"/>
      <c r="EB775" s="5"/>
      <c r="EC775" s="5"/>
      <c r="ED775" s="5"/>
      <c r="EE775" s="5"/>
      <c r="EF775" s="5"/>
      <c r="EG775" s="5"/>
      <c r="EH775" s="5"/>
      <c r="EI775" s="5"/>
      <c r="EJ775" s="5"/>
      <c r="EK775" s="5"/>
      <c r="EL775" s="5"/>
      <c r="EM775" s="5"/>
      <c r="EN775" s="5"/>
      <c r="EO775" s="5"/>
      <c r="EP775" s="5"/>
      <c r="EQ775" s="5"/>
      <c r="ER775" s="5"/>
      <c r="ES775" s="5"/>
      <c r="ET775" s="5"/>
      <c r="EU775" s="5"/>
      <c r="EV775" s="5"/>
      <c r="EW775" s="5"/>
      <c r="EX775" s="5"/>
      <c r="EY775" s="5"/>
      <c r="EZ775" s="5"/>
      <c r="FA775" s="5"/>
      <c r="FB775" s="5"/>
      <c r="FC775" s="5"/>
      <c r="FD775" s="5"/>
      <c r="FE775" s="5"/>
      <c r="FF775" s="5"/>
      <c r="FG775" s="5"/>
      <c r="FH775" s="5"/>
      <c r="FI775" s="5"/>
      <c r="FJ775" s="5"/>
      <c r="FK775" s="5"/>
      <c r="FL775" s="5"/>
      <c r="FM775" s="5"/>
    </row>
    <row r="776" spans="1:169" s="49" customFormat="1" ht="10.199999999999999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5"/>
      <c r="BY776" s="5"/>
      <c r="BZ776" s="5"/>
      <c r="CA776" s="5"/>
      <c r="CB776" s="5"/>
      <c r="CC776" s="5"/>
      <c r="CD776" s="5"/>
      <c r="CE776" s="5"/>
      <c r="CF776" s="5"/>
      <c r="CG776" s="5"/>
      <c r="CH776" s="5"/>
      <c r="CI776" s="5"/>
      <c r="CJ776" s="5"/>
      <c r="CK776" s="5"/>
      <c r="CL776" s="5"/>
      <c r="CM776" s="5"/>
      <c r="CN776" s="5"/>
      <c r="CO776" s="5"/>
      <c r="CP776" s="5"/>
      <c r="CQ776" s="5"/>
      <c r="CR776" s="5"/>
      <c r="CS776" s="5"/>
      <c r="CT776" s="5"/>
      <c r="CU776" s="5"/>
      <c r="CV776" s="5"/>
      <c r="CW776" s="5"/>
      <c r="CX776" s="5"/>
      <c r="CY776" s="5"/>
      <c r="CZ776" s="5"/>
      <c r="DA776" s="5"/>
      <c r="DB776" s="5"/>
      <c r="DC776" s="5"/>
      <c r="DD776" s="5"/>
      <c r="DE776" s="5"/>
      <c r="DF776" s="5"/>
      <c r="DG776" s="5"/>
      <c r="DH776" s="5"/>
      <c r="DI776" s="5"/>
      <c r="DJ776" s="5"/>
      <c r="DK776" s="5"/>
      <c r="DL776" s="5"/>
      <c r="DM776" s="5"/>
      <c r="DN776" s="5"/>
      <c r="DO776" s="5"/>
      <c r="DP776" s="5"/>
      <c r="DQ776" s="5"/>
      <c r="DR776" s="5"/>
      <c r="DS776" s="5"/>
      <c r="DT776" s="5"/>
      <c r="DU776" s="5"/>
      <c r="DV776" s="5"/>
      <c r="DW776" s="5"/>
      <c r="DX776" s="5"/>
      <c r="DY776" s="5"/>
      <c r="DZ776" s="5"/>
      <c r="EA776" s="5"/>
      <c r="EB776" s="5"/>
      <c r="EC776" s="5"/>
      <c r="ED776" s="5"/>
      <c r="EE776" s="5"/>
      <c r="EF776" s="5"/>
      <c r="EG776" s="5"/>
      <c r="EH776" s="5"/>
      <c r="EI776" s="5"/>
      <c r="EJ776" s="5"/>
      <c r="EK776" s="5"/>
      <c r="EL776" s="5"/>
      <c r="EM776" s="5"/>
      <c r="EN776" s="5"/>
      <c r="EO776" s="5"/>
      <c r="EP776" s="5"/>
      <c r="EQ776" s="5"/>
      <c r="ER776" s="5"/>
      <c r="ES776" s="5"/>
      <c r="ET776" s="5"/>
      <c r="EU776" s="5"/>
      <c r="EV776" s="5"/>
      <c r="EW776" s="5"/>
      <c r="EX776" s="5"/>
      <c r="EY776" s="5"/>
      <c r="EZ776" s="5"/>
      <c r="FA776" s="5"/>
      <c r="FB776" s="5"/>
      <c r="FC776" s="5"/>
      <c r="FD776" s="5"/>
      <c r="FE776" s="5"/>
      <c r="FF776" s="5"/>
      <c r="FG776" s="5"/>
      <c r="FH776" s="5"/>
      <c r="FI776" s="5"/>
      <c r="FJ776" s="5"/>
      <c r="FK776" s="5"/>
      <c r="FL776" s="5"/>
      <c r="FM776" s="5"/>
    </row>
    <row r="777" spans="1:169" s="49" customFormat="1" ht="10.199999999999999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5"/>
      <c r="BY777" s="5"/>
      <c r="BZ777" s="5"/>
      <c r="CA777" s="5"/>
      <c r="CB777" s="5"/>
      <c r="CC777" s="5"/>
      <c r="CD777" s="5"/>
      <c r="CE777" s="5"/>
      <c r="CF777" s="5"/>
      <c r="CG777" s="5"/>
      <c r="CH777" s="5"/>
      <c r="CI777" s="5"/>
      <c r="CJ777" s="5"/>
      <c r="CK777" s="5"/>
      <c r="CL777" s="5"/>
      <c r="CM777" s="5"/>
      <c r="CN777" s="5"/>
      <c r="CO777" s="5"/>
      <c r="CP777" s="5"/>
      <c r="CQ777" s="5"/>
      <c r="CR777" s="5"/>
      <c r="CS777" s="5"/>
      <c r="CT777" s="5"/>
      <c r="CU777" s="5"/>
      <c r="CV777" s="5"/>
      <c r="CW777" s="5"/>
      <c r="CX777" s="5"/>
      <c r="CY777" s="5"/>
      <c r="CZ777" s="5"/>
      <c r="DA777" s="5"/>
      <c r="DB777" s="5"/>
      <c r="DC777" s="5"/>
      <c r="DD777" s="5"/>
      <c r="DE777" s="5"/>
      <c r="DF777" s="5"/>
      <c r="DG777" s="5"/>
      <c r="DH777" s="5"/>
      <c r="DI777" s="5"/>
      <c r="DJ777" s="5"/>
      <c r="DK777" s="5"/>
      <c r="DL777" s="5"/>
      <c r="DM777" s="5"/>
      <c r="DN777" s="5"/>
      <c r="DO777" s="5"/>
      <c r="DP777" s="5"/>
      <c r="DQ777" s="5"/>
      <c r="DR777" s="5"/>
      <c r="DS777" s="5"/>
      <c r="DT777" s="5"/>
      <c r="DU777" s="5"/>
      <c r="DV777" s="5"/>
      <c r="DW777" s="5"/>
      <c r="DX777" s="5"/>
      <c r="DY777" s="5"/>
      <c r="DZ777" s="5"/>
      <c r="EA777" s="5"/>
      <c r="EB777" s="5"/>
      <c r="EC777" s="5"/>
      <c r="ED777" s="5"/>
      <c r="EE777" s="5"/>
      <c r="EF777" s="5"/>
      <c r="EG777" s="5"/>
      <c r="EH777" s="5"/>
      <c r="EI777" s="5"/>
      <c r="EJ777" s="5"/>
      <c r="EK777" s="5"/>
      <c r="EL777" s="5"/>
      <c r="EM777" s="5"/>
      <c r="EN777" s="5"/>
      <c r="EO777" s="5"/>
      <c r="EP777" s="5"/>
      <c r="EQ777" s="5"/>
      <c r="ER777" s="5"/>
      <c r="ES777" s="5"/>
      <c r="ET777" s="5"/>
      <c r="EU777" s="5"/>
      <c r="EV777" s="5"/>
      <c r="EW777" s="5"/>
      <c r="EX777" s="5"/>
      <c r="EY777" s="5"/>
      <c r="EZ777" s="5"/>
      <c r="FA777" s="5"/>
      <c r="FB777" s="5"/>
      <c r="FC777" s="5"/>
      <c r="FD777" s="5"/>
      <c r="FE777" s="5"/>
      <c r="FF777" s="5"/>
      <c r="FG777" s="5"/>
      <c r="FH777" s="5"/>
      <c r="FI777" s="5"/>
      <c r="FJ777" s="5"/>
      <c r="FK777" s="5"/>
      <c r="FL777" s="5"/>
      <c r="FM777" s="5"/>
    </row>
    <row r="778" spans="1:169" s="49" customFormat="1" ht="10.199999999999999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  <c r="DG778" s="5"/>
      <c r="DH778" s="5"/>
      <c r="DI778" s="5"/>
      <c r="DJ778" s="5"/>
      <c r="DK778" s="5"/>
      <c r="DL778" s="5"/>
      <c r="DM778" s="5"/>
      <c r="DN778" s="5"/>
      <c r="DO778" s="5"/>
      <c r="DP778" s="5"/>
      <c r="DQ778" s="5"/>
      <c r="DR778" s="5"/>
      <c r="DS778" s="5"/>
      <c r="DT778" s="5"/>
      <c r="DU778" s="5"/>
      <c r="DV778" s="5"/>
      <c r="DW778" s="5"/>
      <c r="DX778" s="5"/>
      <c r="DY778" s="5"/>
      <c r="DZ778" s="5"/>
      <c r="EA778" s="5"/>
      <c r="EB778" s="5"/>
      <c r="EC778" s="5"/>
      <c r="ED778" s="5"/>
      <c r="EE778" s="5"/>
      <c r="EF778" s="5"/>
      <c r="EG778" s="5"/>
      <c r="EH778" s="5"/>
      <c r="EI778" s="5"/>
      <c r="EJ778" s="5"/>
      <c r="EK778" s="5"/>
      <c r="EL778" s="5"/>
      <c r="EM778" s="5"/>
      <c r="EN778" s="5"/>
      <c r="EO778" s="5"/>
      <c r="EP778" s="5"/>
      <c r="EQ778" s="5"/>
      <c r="ER778" s="5"/>
      <c r="ES778" s="5"/>
      <c r="ET778" s="5"/>
      <c r="EU778" s="5"/>
      <c r="EV778" s="5"/>
      <c r="EW778" s="5"/>
      <c r="EX778" s="5"/>
      <c r="EY778" s="5"/>
      <c r="EZ778" s="5"/>
      <c r="FA778" s="5"/>
      <c r="FB778" s="5"/>
      <c r="FC778" s="5"/>
      <c r="FD778" s="5"/>
      <c r="FE778" s="5"/>
      <c r="FF778" s="5"/>
      <c r="FG778" s="5"/>
      <c r="FH778" s="5"/>
      <c r="FI778" s="5"/>
      <c r="FJ778" s="5"/>
      <c r="FK778" s="5"/>
      <c r="FL778" s="5"/>
      <c r="FM778" s="5"/>
    </row>
    <row r="779" spans="1:169" s="49" customFormat="1" ht="10.199999999999999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5"/>
      <c r="BY779" s="5"/>
      <c r="BZ779" s="5"/>
      <c r="CA779" s="5"/>
      <c r="CB779" s="5"/>
      <c r="CC779" s="5"/>
      <c r="CD779" s="5"/>
      <c r="CE779" s="5"/>
      <c r="CF779" s="5"/>
      <c r="CG779" s="5"/>
      <c r="CH779" s="5"/>
      <c r="CI779" s="5"/>
      <c r="CJ779" s="5"/>
      <c r="CK779" s="5"/>
      <c r="CL779" s="5"/>
      <c r="CM779" s="5"/>
      <c r="CN779" s="5"/>
      <c r="CO779" s="5"/>
      <c r="CP779" s="5"/>
      <c r="CQ779" s="5"/>
      <c r="CR779" s="5"/>
      <c r="CS779" s="5"/>
      <c r="CT779" s="5"/>
      <c r="CU779" s="5"/>
      <c r="CV779" s="5"/>
      <c r="CW779" s="5"/>
      <c r="CX779" s="5"/>
      <c r="CY779" s="5"/>
      <c r="CZ779" s="5"/>
      <c r="DA779" s="5"/>
      <c r="DB779" s="5"/>
      <c r="DC779" s="5"/>
      <c r="DD779" s="5"/>
      <c r="DE779" s="5"/>
      <c r="DF779" s="5"/>
      <c r="DG779" s="5"/>
      <c r="DH779" s="5"/>
      <c r="DI779" s="5"/>
      <c r="DJ779" s="5"/>
      <c r="DK779" s="5"/>
      <c r="DL779" s="5"/>
      <c r="DM779" s="5"/>
      <c r="DN779" s="5"/>
      <c r="DO779" s="5"/>
      <c r="DP779" s="5"/>
      <c r="DQ779" s="5"/>
      <c r="DR779" s="5"/>
      <c r="DS779" s="5"/>
      <c r="DT779" s="5"/>
      <c r="DU779" s="5"/>
      <c r="DV779" s="5"/>
      <c r="DW779" s="5"/>
      <c r="DX779" s="5"/>
      <c r="DY779" s="5"/>
      <c r="DZ779" s="5"/>
      <c r="EA779" s="5"/>
      <c r="EB779" s="5"/>
      <c r="EC779" s="5"/>
      <c r="ED779" s="5"/>
      <c r="EE779" s="5"/>
      <c r="EF779" s="5"/>
      <c r="EG779" s="5"/>
      <c r="EH779" s="5"/>
      <c r="EI779" s="5"/>
      <c r="EJ779" s="5"/>
      <c r="EK779" s="5"/>
      <c r="EL779" s="5"/>
      <c r="EM779" s="5"/>
      <c r="EN779" s="5"/>
      <c r="EO779" s="5"/>
      <c r="EP779" s="5"/>
      <c r="EQ779" s="5"/>
      <c r="ER779" s="5"/>
      <c r="ES779" s="5"/>
      <c r="ET779" s="5"/>
      <c r="EU779" s="5"/>
      <c r="EV779" s="5"/>
      <c r="EW779" s="5"/>
      <c r="EX779" s="5"/>
      <c r="EY779" s="5"/>
      <c r="EZ779" s="5"/>
      <c r="FA779" s="5"/>
      <c r="FB779" s="5"/>
      <c r="FC779" s="5"/>
      <c r="FD779" s="5"/>
      <c r="FE779" s="5"/>
      <c r="FF779" s="5"/>
      <c r="FG779" s="5"/>
      <c r="FH779" s="5"/>
      <c r="FI779" s="5"/>
      <c r="FJ779" s="5"/>
      <c r="FK779" s="5"/>
      <c r="FL779" s="5"/>
      <c r="FM779" s="5"/>
    </row>
    <row r="780" spans="1:169" s="49" customFormat="1" ht="10.199999999999999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5"/>
      <c r="BY780" s="5"/>
      <c r="BZ780" s="5"/>
      <c r="CA780" s="5"/>
      <c r="CB780" s="5"/>
      <c r="CC780" s="5"/>
      <c r="CD780" s="5"/>
      <c r="CE780" s="5"/>
      <c r="CF780" s="5"/>
      <c r="CG780" s="5"/>
      <c r="CH780" s="5"/>
      <c r="CI780" s="5"/>
      <c r="CJ780" s="5"/>
      <c r="CK780" s="5"/>
      <c r="CL780" s="5"/>
      <c r="CM780" s="5"/>
      <c r="CN780" s="5"/>
      <c r="CO780" s="5"/>
      <c r="CP780" s="5"/>
      <c r="CQ780" s="5"/>
      <c r="CR780" s="5"/>
      <c r="CS780" s="5"/>
      <c r="CT780" s="5"/>
      <c r="CU780" s="5"/>
      <c r="CV780" s="5"/>
      <c r="CW780" s="5"/>
      <c r="CX780" s="5"/>
      <c r="CY780" s="5"/>
      <c r="CZ780" s="5"/>
      <c r="DA780" s="5"/>
      <c r="DB780" s="5"/>
      <c r="DC780" s="5"/>
      <c r="DD780" s="5"/>
      <c r="DE780" s="5"/>
      <c r="DF780" s="5"/>
      <c r="DG780" s="5"/>
      <c r="DH780" s="5"/>
      <c r="DI780" s="5"/>
      <c r="DJ780" s="5"/>
      <c r="DK780" s="5"/>
      <c r="DL780" s="5"/>
      <c r="DM780" s="5"/>
      <c r="DN780" s="5"/>
      <c r="DO780" s="5"/>
      <c r="DP780" s="5"/>
      <c r="DQ780" s="5"/>
      <c r="DR780" s="5"/>
      <c r="DS780" s="5"/>
      <c r="DT780" s="5"/>
      <c r="DU780" s="5"/>
      <c r="DV780" s="5"/>
      <c r="DW780" s="5"/>
      <c r="DX780" s="5"/>
      <c r="DY780" s="5"/>
      <c r="DZ780" s="5"/>
      <c r="EA780" s="5"/>
      <c r="EB780" s="5"/>
      <c r="EC780" s="5"/>
      <c r="ED780" s="5"/>
      <c r="EE780" s="5"/>
      <c r="EF780" s="5"/>
      <c r="EG780" s="5"/>
      <c r="EH780" s="5"/>
      <c r="EI780" s="5"/>
      <c r="EJ780" s="5"/>
      <c r="EK780" s="5"/>
      <c r="EL780" s="5"/>
      <c r="EM780" s="5"/>
      <c r="EN780" s="5"/>
      <c r="EO780" s="5"/>
      <c r="EP780" s="5"/>
      <c r="EQ780" s="5"/>
      <c r="ER780" s="5"/>
      <c r="ES780" s="5"/>
      <c r="ET780" s="5"/>
      <c r="EU780" s="5"/>
      <c r="EV780" s="5"/>
      <c r="EW780" s="5"/>
      <c r="EX780" s="5"/>
      <c r="EY780" s="5"/>
      <c r="EZ780" s="5"/>
      <c r="FA780" s="5"/>
      <c r="FB780" s="5"/>
      <c r="FC780" s="5"/>
      <c r="FD780" s="5"/>
      <c r="FE780" s="5"/>
      <c r="FF780" s="5"/>
      <c r="FG780" s="5"/>
      <c r="FH780" s="5"/>
      <c r="FI780" s="5"/>
      <c r="FJ780" s="5"/>
      <c r="FK780" s="5"/>
      <c r="FL780" s="5"/>
      <c r="FM780" s="5"/>
    </row>
    <row r="781" spans="1:169" s="49" customFormat="1" ht="10.199999999999999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  <c r="DG781" s="5"/>
      <c r="DH781" s="5"/>
      <c r="DI781" s="5"/>
      <c r="DJ781" s="5"/>
      <c r="DK781" s="5"/>
      <c r="DL781" s="5"/>
      <c r="DM781" s="5"/>
      <c r="DN781" s="5"/>
      <c r="DO781" s="5"/>
      <c r="DP781" s="5"/>
      <c r="DQ781" s="5"/>
      <c r="DR781" s="5"/>
      <c r="DS781" s="5"/>
      <c r="DT781" s="5"/>
      <c r="DU781" s="5"/>
      <c r="DV781" s="5"/>
      <c r="DW781" s="5"/>
      <c r="DX781" s="5"/>
      <c r="DY781" s="5"/>
      <c r="DZ781" s="5"/>
      <c r="EA781" s="5"/>
      <c r="EB781" s="5"/>
      <c r="EC781" s="5"/>
      <c r="ED781" s="5"/>
      <c r="EE781" s="5"/>
      <c r="EF781" s="5"/>
      <c r="EG781" s="5"/>
      <c r="EH781" s="5"/>
      <c r="EI781" s="5"/>
      <c r="EJ781" s="5"/>
      <c r="EK781" s="5"/>
      <c r="EL781" s="5"/>
      <c r="EM781" s="5"/>
      <c r="EN781" s="5"/>
      <c r="EO781" s="5"/>
      <c r="EP781" s="5"/>
      <c r="EQ781" s="5"/>
      <c r="ER781" s="5"/>
      <c r="ES781" s="5"/>
      <c r="ET781" s="5"/>
      <c r="EU781" s="5"/>
      <c r="EV781" s="5"/>
      <c r="EW781" s="5"/>
      <c r="EX781" s="5"/>
      <c r="EY781" s="5"/>
      <c r="EZ781" s="5"/>
      <c r="FA781" s="5"/>
      <c r="FB781" s="5"/>
      <c r="FC781" s="5"/>
      <c r="FD781" s="5"/>
      <c r="FE781" s="5"/>
      <c r="FF781" s="5"/>
      <c r="FG781" s="5"/>
      <c r="FH781" s="5"/>
      <c r="FI781" s="5"/>
      <c r="FJ781" s="5"/>
      <c r="FK781" s="5"/>
      <c r="FL781" s="5"/>
      <c r="FM781" s="5"/>
    </row>
    <row r="782" spans="1:169" s="49" customFormat="1" ht="10.199999999999999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5"/>
      <c r="BY782" s="5"/>
      <c r="BZ782" s="5"/>
      <c r="CA782" s="5"/>
      <c r="CB782" s="5"/>
      <c r="CC782" s="5"/>
      <c r="CD782" s="5"/>
      <c r="CE782" s="5"/>
      <c r="CF782" s="5"/>
      <c r="CG782" s="5"/>
      <c r="CH782" s="5"/>
      <c r="CI782" s="5"/>
      <c r="CJ782" s="5"/>
      <c r="CK782" s="5"/>
      <c r="CL782" s="5"/>
      <c r="CM782" s="5"/>
      <c r="CN782" s="5"/>
      <c r="CO782" s="5"/>
      <c r="CP782" s="5"/>
      <c r="CQ782" s="5"/>
      <c r="CR782" s="5"/>
      <c r="CS782" s="5"/>
      <c r="CT782" s="5"/>
      <c r="CU782" s="5"/>
      <c r="CV782" s="5"/>
      <c r="CW782" s="5"/>
      <c r="CX782" s="5"/>
      <c r="CY782" s="5"/>
      <c r="CZ782" s="5"/>
      <c r="DA782" s="5"/>
      <c r="DB782" s="5"/>
      <c r="DC782" s="5"/>
      <c r="DD782" s="5"/>
      <c r="DE782" s="5"/>
      <c r="DF782" s="5"/>
      <c r="DG782" s="5"/>
      <c r="DH782" s="5"/>
      <c r="DI782" s="5"/>
      <c r="DJ782" s="5"/>
      <c r="DK782" s="5"/>
      <c r="DL782" s="5"/>
      <c r="DM782" s="5"/>
      <c r="DN782" s="5"/>
      <c r="DO782" s="5"/>
      <c r="DP782" s="5"/>
      <c r="DQ782" s="5"/>
      <c r="DR782" s="5"/>
      <c r="DS782" s="5"/>
      <c r="DT782" s="5"/>
      <c r="DU782" s="5"/>
      <c r="DV782" s="5"/>
      <c r="DW782" s="5"/>
      <c r="DX782" s="5"/>
      <c r="DY782" s="5"/>
      <c r="DZ782" s="5"/>
      <c r="EA782" s="5"/>
      <c r="EB782" s="5"/>
      <c r="EC782" s="5"/>
      <c r="ED782" s="5"/>
      <c r="EE782" s="5"/>
      <c r="EF782" s="5"/>
      <c r="EG782" s="5"/>
      <c r="EH782" s="5"/>
      <c r="EI782" s="5"/>
      <c r="EJ782" s="5"/>
      <c r="EK782" s="5"/>
      <c r="EL782" s="5"/>
      <c r="EM782" s="5"/>
      <c r="EN782" s="5"/>
      <c r="EO782" s="5"/>
      <c r="EP782" s="5"/>
      <c r="EQ782" s="5"/>
      <c r="ER782" s="5"/>
      <c r="ES782" s="5"/>
      <c r="ET782" s="5"/>
      <c r="EU782" s="5"/>
      <c r="EV782" s="5"/>
      <c r="EW782" s="5"/>
      <c r="EX782" s="5"/>
      <c r="EY782" s="5"/>
      <c r="EZ782" s="5"/>
      <c r="FA782" s="5"/>
      <c r="FB782" s="5"/>
      <c r="FC782" s="5"/>
      <c r="FD782" s="5"/>
      <c r="FE782" s="5"/>
      <c r="FF782" s="5"/>
      <c r="FG782" s="5"/>
      <c r="FH782" s="5"/>
      <c r="FI782" s="5"/>
      <c r="FJ782" s="5"/>
      <c r="FK782" s="5"/>
      <c r="FL782" s="5"/>
      <c r="FM782" s="5"/>
    </row>
    <row r="783" spans="1:169" s="49" customFormat="1" ht="10.199999999999999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  <c r="DG783" s="5"/>
      <c r="DH783" s="5"/>
      <c r="DI783" s="5"/>
      <c r="DJ783" s="5"/>
      <c r="DK783" s="5"/>
      <c r="DL783" s="5"/>
      <c r="DM783" s="5"/>
      <c r="DN783" s="5"/>
      <c r="DO783" s="5"/>
      <c r="DP783" s="5"/>
      <c r="DQ783" s="5"/>
      <c r="DR783" s="5"/>
      <c r="DS783" s="5"/>
      <c r="DT783" s="5"/>
      <c r="DU783" s="5"/>
      <c r="DV783" s="5"/>
      <c r="DW783" s="5"/>
      <c r="DX783" s="5"/>
      <c r="DY783" s="5"/>
      <c r="DZ783" s="5"/>
      <c r="EA783" s="5"/>
      <c r="EB783" s="5"/>
      <c r="EC783" s="5"/>
      <c r="ED783" s="5"/>
      <c r="EE783" s="5"/>
      <c r="EF783" s="5"/>
      <c r="EG783" s="5"/>
      <c r="EH783" s="5"/>
      <c r="EI783" s="5"/>
      <c r="EJ783" s="5"/>
      <c r="EK783" s="5"/>
      <c r="EL783" s="5"/>
      <c r="EM783" s="5"/>
      <c r="EN783" s="5"/>
      <c r="EO783" s="5"/>
      <c r="EP783" s="5"/>
      <c r="EQ783" s="5"/>
      <c r="ER783" s="5"/>
      <c r="ES783" s="5"/>
      <c r="ET783" s="5"/>
      <c r="EU783" s="5"/>
      <c r="EV783" s="5"/>
      <c r="EW783" s="5"/>
      <c r="EX783" s="5"/>
      <c r="EY783" s="5"/>
      <c r="EZ783" s="5"/>
      <c r="FA783" s="5"/>
      <c r="FB783" s="5"/>
      <c r="FC783" s="5"/>
      <c r="FD783" s="5"/>
      <c r="FE783" s="5"/>
      <c r="FF783" s="5"/>
      <c r="FG783" s="5"/>
      <c r="FH783" s="5"/>
      <c r="FI783" s="5"/>
      <c r="FJ783" s="5"/>
      <c r="FK783" s="5"/>
      <c r="FL783" s="5"/>
      <c r="FM783" s="5"/>
    </row>
    <row r="784" spans="1:169" s="49" customFormat="1" ht="10.199999999999999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  <c r="DG784" s="5"/>
      <c r="DH784" s="5"/>
      <c r="DI784" s="5"/>
      <c r="DJ784" s="5"/>
      <c r="DK784" s="5"/>
      <c r="DL784" s="5"/>
      <c r="DM784" s="5"/>
      <c r="DN784" s="5"/>
      <c r="DO784" s="5"/>
      <c r="DP784" s="5"/>
      <c r="DQ784" s="5"/>
      <c r="DR784" s="5"/>
      <c r="DS784" s="5"/>
      <c r="DT784" s="5"/>
      <c r="DU784" s="5"/>
      <c r="DV784" s="5"/>
      <c r="DW784" s="5"/>
      <c r="DX784" s="5"/>
      <c r="DY784" s="5"/>
      <c r="DZ784" s="5"/>
      <c r="EA784" s="5"/>
      <c r="EB784" s="5"/>
      <c r="EC784" s="5"/>
      <c r="ED784" s="5"/>
      <c r="EE784" s="5"/>
      <c r="EF784" s="5"/>
      <c r="EG784" s="5"/>
      <c r="EH784" s="5"/>
      <c r="EI784" s="5"/>
      <c r="EJ784" s="5"/>
      <c r="EK784" s="5"/>
      <c r="EL784" s="5"/>
      <c r="EM784" s="5"/>
      <c r="EN784" s="5"/>
      <c r="EO784" s="5"/>
      <c r="EP784" s="5"/>
      <c r="EQ784" s="5"/>
      <c r="ER784" s="5"/>
      <c r="ES784" s="5"/>
      <c r="ET784" s="5"/>
      <c r="EU784" s="5"/>
      <c r="EV784" s="5"/>
      <c r="EW784" s="5"/>
      <c r="EX784" s="5"/>
      <c r="EY784" s="5"/>
      <c r="EZ784" s="5"/>
      <c r="FA784" s="5"/>
      <c r="FB784" s="5"/>
      <c r="FC784" s="5"/>
      <c r="FD784" s="5"/>
      <c r="FE784" s="5"/>
      <c r="FF784" s="5"/>
      <c r="FG784" s="5"/>
      <c r="FH784" s="5"/>
      <c r="FI784" s="5"/>
      <c r="FJ784" s="5"/>
      <c r="FK784" s="5"/>
      <c r="FL784" s="5"/>
      <c r="FM784" s="5"/>
    </row>
    <row r="785" spans="1:169" s="49" customFormat="1" ht="10.199999999999999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  <c r="DG785" s="5"/>
      <c r="DH785" s="5"/>
      <c r="DI785" s="5"/>
      <c r="DJ785" s="5"/>
      <c r="DK785" s="5"/>
      <c r="DL785" s="5"/>
      <c r="DM785" s="5"/>
      <c r="DN785" s="5"/>
      <c r="DO785" s="5"/>
      <c r="DP785" s="5"/>
      <c r="DQ785" s="5"/>
      <c r="DR785" s="5"/>
      <c r="DS785" s="5"/>
      <c r="DT785" s="5"/>
      <c r="DU785" s="5"/>
      <c r="DV785" s="5"/>
      <c r="DW785" s="5"/>
      <c r="DX785" s="5"/>
      <c r="DY785" s="5"/>
      <c r="DZ785" s="5"/>
      <c r="EA785" s="5"/>
      <c r="EB785" s="5"/>
      <c r="EC785" s="5"/>
      <c r="ED785" s="5"/>
      <c r="EE785" s="5"/>
      <c r="EF785" s="5"/>
      <c r="EG785" s="5"/>
      <c r="EH785" s="5"/>
      <c r="EI785" s="5"/>
      <c r="EJ785" s="5"/>
      <c r="EK785" s="5"/>
      <c r="EL785" s="5"/>
      <c r="EM785" s="5"/>
      <c r="EN785" s="5"/>
      <c r="EO785" s="5"/>
      <c r="EP785" s="5"/>
      <c r="EQ785" s="5"/>
      <c r="ER785" s="5"/>
      <c r="ES785" s="5"/>
      <c r="ET785" s="5"/>
      <c r="EU785" s="5"/>
      <c r="EV785" s="5"/>
      <c r="EW785" s="5"/>
      <c r="EX785" s="5"/>
      <c r="EY785" s="5"/>
      <c r="EZ785" s="5"/>
      <c r="FA785" s="5"/>
      <c r="FB785" s="5"/>
      <c r="FC785" s="5"/>
      <c r="FD785" s="5"/>
      <c r="FE785" s="5"/>
      <c r="FF785" s="5"/>
      <c r="FG785" s="5"/>
      <c r="FH785" s="5"/>
      <c r="FI785" s="5"/>
      <c r="FJ785" s="5"/>
      <c r="FK785" s="5"/>
      <c r="FL785" s="5"/>
      <c r="FM785" s="5"/>
    </row>
    <row r="786" spans="1:169" s="49" customFormat="1" ht="10.199999999999999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5"/>
      <c r="BY786" s="5"/>
      <c r="BZ786" s="5"/>
      <c r="CA786" s="5"/>
      <c r="CB786" s="5"/>
      <c r="CC786" s="5"/>
      <c r="CD786" s="5"/>
      <c r="CE786" s="5"/>
      <c r="CF786" s="5"/>
      <c r="CG786" s="5"/>
      <c r="CH786" s="5"/>
      <c r="CI786" s="5"/>
      <c r="CJ786" s="5"/>
      <c r="CK786" s="5"/>
      <c r="CL786" s="5"/>
      <c r="CM786" s="5"/>
      <c r="CN786" s="5"/>
      <c r="CO786" s="5"/>
      <c r="CP786" s="5"/>
      <c r="CQ786" s="5"/>
      <c r="CR786" s="5"/>
      <c r="CS786" s="5"/>
      <c r="CT786" s="5"/>
      <c r="CU786" s="5"/>
      <c r="CV786" s="5"/>
      <c r="CW786" s="5"/>
      <c r="CX786" s="5"/>
      <c r="CY786" s="5"/>
      <c r="CZ786" s="5"/>
      <c r="DA786" s="5"/>
      <c r="DB786" s="5"/>
      <c r="DC786" s="5"/>
      <c r="DD786" s="5"/>
      <c r="DE786" s="5"/>
      <c r="DF786" s="5"/>
      <c r="DG786" s="5"/>
      <c r="DH786" s="5"/>
      <c r="DI786" s="5"/>
      <c r="DJ786" s="5"/>
      <c r="DK786" s="5"/>
      <c r="DL786" s="5"/>
      <c r="DM786" s="5"/>
      <c r="DN786" s="5"/>
      <c r="DO786" s="5"/>
      <c r="DP786" s="5"/>
      <c r="DQ786" s="5"/>
      <c r="DR786" s="5"/>
      <c r="DS786" s="5"/>
      <c r="DT786" s="5"/>
      <c r="DU786" s="5"/>
      <c r="DV786" s="5"/>
      <c r="DW786" s="5"/>
      <c r="DX786" s="5"/>
      <c r="DY786" s="5"/>
      <c r="DZ786" s="5"/>
      <c r="EA786" s="5"/>
      <c r="EB786" s="5"/>
      <c r="EC786" s="5"/>
      <c r="ED786" s="5"/>
      <c r="EE786" s="5"/>
      <c r="EF786" s="5"/>
      <c r="EG786" s="5"/>
      <c r="EH786" s="5"/>
      <c r="EI786" s="5"/>
      <c r="EJ786" s="5"/>
      <c r="EK786" s="5"/>
      <c r="EL786" s="5"/>
      <c r="EM786" s="5"/>
      <c r="EN786" s="5"/>
      <c r="EO786" s="5"/>
      <c r="EP786" s="5"/>
      <c r="EQ786" s="5"/>
      <c r="ER786" s="5"/>
      <c r="ES786" s="5"/>
      <c r="ET786" s="5"/>
      <c r="EU786" s="5"/>
      <c r="EV786" s="5"/>
      <c r="EW786" s="5"/>
      <c r="EX786" s="5"/>
      <c r="EY786" s="5"/>
      <c r="EZ786" s="5"/>
      <c r="FA786" s="5"/>
      <c r="FB786" s="5"/>
      <c r="FC786" s="5"/>
      <c r="FD786" s="5"/>
      <c r="FE786" s="5"/>
      <c r="FF786" s="5"/>
      <c r="FG786" s="5"/>
      <c r="FH786" s="5"/>
      <c r="FI786" s="5"/>
      <c r="FJ786" s="5"/>
      <c r="FK786" s="5"/>
      <c r="FL786" s="5"/>
      <c r="FM786" s="5"/>
    </row>
    <row r="787" spans="1:169" s="49" customFormat="1" ht="10.199999999999999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5"/>
      <c r="BY787" s="5"/>
      <c r="BZ787" s="5"/>
      <c r="CA787" s="5"/>
      <c r="CB787" s="5"/>
      <c r="CC787" s="5"/>
      <c r="CD787" s="5"/>
      <c r="CE787" s="5"/>
      <c r="CF787" s="5"/>
      <c r="CG787" s="5"/>
      <c r="CH787" s="5"/>
      <c r="CI787" s="5"/>
      <c r="CJ787" s="5"/>
      <c r="CK787" s="5"/>
      <c r="CL787" s="5"/>
      <c r="CM787" s="5"/>
      <c r="CN787" s="5"/>
      <c r="CO787" s="5"/>
      <c r="CP787" s="5"/>
      <c r="CQ787" s="5"/>
      <c r="CR787" s="5"/>
      <c r="CS787" s="5"/>
      <c r="CT787" s="5"/>
      <c r="CU787" s="5"/>
      <c r="CV787" s="5"/>
      <c r="CW787" s="5"/>
      <c r="CX787" s="5"/>
      <c r="CY787" s="5"/>
      <c r="CZ787" s="5"/>
      <c r="DA787" s="5"/>
      <c r="DB787" s="5"/>
      <c r="DC787" s="5"/>
      <c r="DD787" s="5"/>
      <c r="DE787" s="5"/>
      <c r="DF787" s="5"/>
      <c r="DG787" s="5"/>
      <c r="DH787" s="5"/>
      <c r="DI787" s="5"/>
      <c r="DJ787" s="5"/>
      <c r="DK787" s="5"/>
      <c r="DL787" s="5"/>
      <c r="DM787" s="5"/>
      <c r="DN787" s="5"/>
      <c r="DO787" s="5"/>
      <c r="DP787" s="5"/>
      <c r="DQ787" s="5"/>
      <c r="DR787" s="5"/>
      <c r="DS787" s="5"/>
      <c r="DT787" s="5"/>
      <c r="DU787" s="5"/>
      <c r="DV787" s="5"/>
      <c r="DW787" s="5"/>
      <c r="DX787" s="5"/>
      <c r="DY787" s="5"/>
      <c r="DZ787" s="5"/>
      <c r="EA787" s="5"/>
      <c r="EB787" s="5"/>
      <c r="EC787" s="5"/>
      <c r="ED787" s="5"/>
      <c r="EE787" s="5"/>
      <c r="EF787" s="5"/>
      <c r="EG787" s="5"/>
      <c r="EH787" s="5"/>
      <c r="EI787" s="5"/>
      <c r="EJ787" s="5"/>
      <c r="EK787" s="5"/>
      <c r="EL787" s="5"/>
      <c r="EM787" s="5"/>
      <c r="EN787" s="5"/>
      <c r="EO787" s="5"/>
      <c r="EP787" s="5"/>
      <c r="EQ787" s="5"/>
      <c r="ER787" s="5"/>
      <c r="ES787" s="5"/>
      <c r="ET787" s="5"/>
      <c r="EU787" s="5"/>
      <c r="EV787" s="5"/>
      <c r="EW787" s="5"/>
      <c r="EX787" s="5"/>
      <c r="EY787" s="5"/>
      <c r="EZ787" s="5"/>
      <c r="FA787" s="5"/>
      <c r="FB787" s="5"/>
      <c r="FC787" s="5"/>
      <c r="FD787" s="5"/>
      <c r="FE787" s="5"/>
      <c r="FF787" s="5"/>
      <c r="FG787" s="5"/>
      <c r="FH787" s="5"/>
      <c r="FI787" s="5"/>
      <c r="FJ787" s="5"/>
      <c r="FK787" s="5"/>
      <c r="FL787" s="5"/>
      <c r="FM787" s="5"/>
    </row>
    <row r="788" spans="1:169" s="49" customFormat="1" ht="10.199999999999999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5"/>
      <c r="BY788" s="5"/>
      <c r="BZ788" s="5"/>
      <c r="CA788" s="5"/>
      <c r="CB788" s="5"/>
      <c r="CC788" s="5"/>
      <c r="CD788" s="5"/>
      <c r="CE788" s="5"/>
      <c r="CF788" s="5"/>
      <c r="CG788" s="5"/>
      <c r="CH788" s="5"/>
      <c r="CI788" s="5"/>
      <c r="CJ788" s="5"/>
      <c r="CK788" s="5"/>
      <c r="CL788" s="5"/>
      <c r="CM788" s="5"/>
      <c r="CN788" s="5"/>
      <c r="CO788" s="5"/>
      <c r="CP788" s="5"/>
      <c r="CQ788" s="5"/>
      <c r="CR788" s="5"/>
      <c r="CS788" s="5"/>
      <c r="CT788" s="5"/>
      <c r="CU788" s="5"/>
      <c r="CV788" s="5"/>
      <c r="CW788" s="5"/>
      <c r="CX788" s="5"/>
      <c r="CY788" s="5"/>
      <c r="CZ788" s="5"/>
      <c r="DA788" s="5"/>
      <c r="DB788" s="5"/>
      <c r="DC788" s="5"/>
      <c r="DD788" s="5"/>
      <c r="DE788" s="5"/>
      <c r="DF788" s="5"/>
      <c r="DG788" s="5"/>
      <c r="DH788" s="5"/>
      <c r="DI788" s="5"/>
      <c r="DJ788" s="5"/>
      <c r="DK788" s="5"/>
      <c r="DL788" s="5"/>
      <c r="DM788" s="5"/>
      <c r="DN788" s="5"/>
      <c r="DO788" s="5"/>
      <c r="DP788" s="5"/>
      <c r="DQ788" s="5"/>
      <c r="DR788" s="5"/>
      <c r="DS788" s="5"/>
      <c r="DT788" s="5"/>
      <c r="DU788" s="5"/>
      <c r="DV788" s="5"/>
      <c r="DW788" s="5"/>
      <c r="DX788" s="5"/>
      <c r="DY788" s="5"/>
      <c r="DZ788" s="5"/>
      <c r="EA788" s="5"/>
      <c r="EB788" s="5"/>
      <c r="EC788" s="5"/>
      <c r="ED788" s="5"/>
      <c r="EE788" s="5"/>
      <c r="EF788" s="5"/>
      <c r="EG788" s="5"/>
      <c r="EH788" s="5"/>
      <c r="EI788" s="5"/>
      <c r="EJ788" s="5"/>
      <c r="EK788" s="5"/>
      <c r="EL788" s="5"/>
      <c r="EM788" s="5"/>
      <c r="EN788" s="5"/>
      <c r="EO788" s="5"/>
      <c r="EP788" s="5"/>
      <c r="EQ788" s="5"/>
      <c r="ER788" s="5"/>
      <c r="ES788" s="5"/>
      <c r="ET788" s="5"/>
      <c r="EU788" s="5"/>
      <c r="EV788" s="5"/>
      <c r="EW788" s="5"/>
      <c r="EX788" s="5"/>
      <c r="EY788" s="5"/>
      <c r="EZ788" s="5"/>
      <c r="FA788" s="5"/>
      <c r="FB788" s="5"/>
      <c r="FC788" s="5"/>
      <c r="FD788" s="5"/>
      <c r="FE788" s="5"/>
      <c r="FF788" s="5"/>
      <c r="FG788" s="5"/>
      <c r="FH788" s="5"/>
      <c r="FI788" s="5"/>
      <c r="FJ788" s="5"/>
      <c r="FK788" s="5"/>
      <c r="FL788" s="5"/>
      <c r="FM788" s="5"/>
    </row>
    <row r="789" spans="1:169" s="49" customFormat="1" ht="10.199999999999999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5"/>
      <c r="BY789" s="5"/>
      <c r="BZ789" s="5"/>
      <c r="CA789" s="5"/>
      <c r="CB789" s="5"/>
      <c r="CC789" s="5"/>
      <c r="CD789" s="5"/>
      <c r="CE789" s="5"/>
      <c r="CF789" s="5"/>
      <c r="CG789" s="5"/>
      <c r="CH789" s="5"/>
      <c r="CI789" s="5"/>
      <c r="CJ789" s="5"/>
      <c r="CK789" s="5"/>
      <c r="CL789" s="5"/>
      <c r="CM789" s="5"/>
      <c r="CN789" s="5"/>
      <c r="CO789" s="5"/>
      <c r="CP789" s="5"/>
      <c r="CQ789" s="5"/>
      <c r="CR789" s="5"/>
      <c r="CS789" s="5"/>
      <c r="CT789" s="5"/>
      <c r="CU789" s="5"/>
      <c r="CV789" s="5"/>
      <c r="CW789" s="5"/>
      <c r="CX789" s="5"/>
      <c r="CY789" s="5"/>
      <c r="CZ789" s="5"/>
      <c r="DA789" s="5"/>
      <c r="DB789" s="5"/>
      <c r="DC789" s="5"/>
      <c r="DD789" s="5"/>
      <c r="DE789" s="5"/>
      <c r="DF789" s="5"/>
      <c r="DG789" s="5"/>
      <c r="DH789" s="5"/>
      <c r="DI789" s="5"/>
      <c r="DJ789" s="5"/>
      <c r="DK789" s="5"/>
      <c r="DL789" s="5"/>
      <c r="DM789" s="5"/>
      <c r="DN789" s="5"/>
      <c r="DO789" s="5"/>
      <c r="DP789" s="5"/>
      <c r="DQ789" s="5"/>
      <c r="DR789" s="5"/>
      <c r="DS789" s="5"/>
      <c r="DT789" s="5"/>
      <c r="DU789" s="5"/>
      <c r="DV789" s="5"/>
      <c r="DW789" s="5"/>
      <c r="DX789" s="5"/>
      <c r="DY789" s="5"/>
      <c r="DZ789" s="5"/>
      <c r="EA789" s="5"/>
      <c r="EB789" s="5"/>
      <c r="EC789" s="5"/>
      <c r="ED789" s="5"/>
      <c r="EE789" s="5"/>
      <c r="EF789" s="5"/>
      <c r="EG789" s="5"/>
      <c r="EH789" s="5"/>
      <c r="EI789" s="5"/>
      <c r="EJ789" s="5"/>
      <c r="EK789" s="5"/>
      <c r="EL789" s="5"/>
      <c r="EM789" s="5"/>
      <c r="EN789" s="5"/>
      <c r="EO789" s="5"/>
      <c r="EP789" s="5"/>
      <c r="EQ789" s="5"/>
      <c r="ER789" s="5"/>
      <c r="ES789" s="5"/>
      <c r="ET789" s="5"/>
      <c r="EU789" s="5"/>
      <c r="EV789" s="5"/>
      <c r="EW789" s="5"/>
      <c r="EX789" s="5"/>
      <c r="EY789" s="5"/>
      <c r="EZ789" s="5"/>
      <c r="FA789" s="5"/>
      <c r="FB789" s="5"/>
      <c r="FC789" s="5"/>
      <c r="FD789" s="5"/>
      <c r="FE789" s="5"/>
      <c r="FF789" s="5"/>
      <c r="FG789" s="5"/>
      <c r="FH789" s="5"/>
      <c r="FI789" s="5"/>
      <c r="FJ789" s="5"/>
      <c r="FK789" s="5"/>
      <c r="FL789" s="5"/>
      <c r="FM789" s="5"/>
    </row>
    <row r="790" spans="1:169" s="49" customFormat="1" ht="10.199999999999999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  <c r="DG790" s="5"/>
      <c r="DH790" s="5"/>
      <c r="DI790" s="5"/>
      <c r="DJ790" s="5"/>
      <c r="DK790" s="5"/>
      <c r="DL790" s="5"/>
      <c r="DM790" s="5"/>
      <c r="DN790" s="5"/>
      <c r="DO790" s="5"/>
      <c r="DP790" s="5"/>
      <c r="DQ790" s="5"/>
      <c r="DR790" s="5"/>
      <c r="DS790" s="5"/>
      <c r="DT790" s="5"/>
      <c r="DU790" s="5"/>
      <c r="DV790" s="5"/>
      <c r="DW790" s="5"/>
      <c r="DX790" s="5"/>
      <c r="DY790" s="5"/>
      <c r="DZ790" s="5"/>
      <c r="EA790" s="5"/>
      <c r="EB790" s="5"/>
      <c r="EC790" s="5"/>
      <c r="ED790" s="5"/>
      <c r="EE790" s="5"/>
      <c r="EF790" s="5"/>
      <c r="EG790" s="5"/>
      <c r="EH790" s="5"/>
      <c r="EI790" s="5"/>
      <c r="EJ790" s="5"/>
      <c r="EK790" s="5"/>
      <c r="EL790" s="5"/>
      <c r="EM790" s="5"/>
      <c r="EN790" s="5"/>
      <c r="EO790" s="5"/>
      <c r="EP790" s="5"/>
      <c r="EQ790" s="5"/>
      <c r="ER790" s="5"/>
      <c r="ES790" s="5"/>
      <c r="ET790" s="5"/>
      <c r="EU790" s="5"/>
      <c r="EV790" s="5"/>
      <c r="EW790" s="5"/>
      <c r="EX790" s="5"/>
      <c r="EY790" s="5"/>
      <c r="EZ790" s="5"/>
      <c r="FA790" s="5"/>
      <c r="FB790" s="5"/>
      <c r="FC790" s="5"/>
      <c r="FD790" s="5"/>
      <c r="FE790" s="5"/>
      <c r="FF790" s="5"/>
      <c r="FG790" s="5"/>
      <c r="FH790" s="5"/>
      <c r="FI790" s="5"/>
      <c r="FJ790" s="5"/>
      <c r="FK790" s="5"/>
      <c r="FL790" s="5"/>
      <c r="FM790" s="5"/>
    </row>
    <row r="791" spans="1:169" s="49" customFormat="1" ht="10.199999999999999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  <c r="DG791" s="5"/>
      <c r="DH791" s="5"/>
      <c r="DI791" s="5"/>
      <c r="DJ791" s="5"/>
      <c r="DK791" s="5"/>
      <c r="DL791" s="5"/>
      <c r="DM791" s="5"/>
      <c r="DN791" s="5"/>
      <c r="DO791" s="5"/>
      <c r="DP791" s="5"/>
      <c r="DQ791" s="5"/>
      <c r="DR791" s="5"/>
      <c r="DS791" s="5"/>
      <c r="DT791" s="5"/>
      <c r="DU791" s="5"/>
      <c r="DV791" s="5"/>
      <c r="DW791" s="5"/>
      <c r="DX791" s="5"/>
      <c r="DY791" s="5"/>
      <c r="DZ791" s="5"/>
      <c r="EA791" s="5"/>
      <c r="EB791" s="5"/>
      <c r="EC791" s="5"/>
      <c r="ED791" s="5"/>
      <c r="EE791" s="5"/>
      <c r="EF791" s="5"/>
      <c r="EG791" s="5"/>
      <c r="EH791" s="5"/>
      <c r="EI791" s="5"/>
      <c r="EJ791" s="5"/>
      <c r="EK791" s="5"/>
      <c r="EL791" s="5"/>
      <c r="EM791" s="5"/>
      <c r="EN791" s="5"/>
      <c r="EO791" s="5"/>
      <c r="EP791" s="5"/>
      <c r="EQ791" s="5"/>
      <c r="ER791" s="5"/>
      <c r="ES791" s="5"/>
      <c r="ET791" s="5"/>
      <c r="EU791" s="5"/>
      <c r="EV791" s="5"/>
      <c r="EW791" s="5"/>
      <c r="EX791" s="5"/>
      <c r="EY791" s="5"/>
      <c r="EZ791" s="5"/>
      <c r="FA791" s="5"/>
      <c r="FB791" s="5"/>
      <c r="FC791" s="5"/>
      <c r="FD791" s="5"/>
      <c r="FE791" s="5"/>
      <c r="FF791" s="5"/>
      <c r="FG791" s="5"/>
      <c r="FH791" s="5"/>
      <c r="FI791" s="5"/>
      <c r="FJ791" s="5"/>
      <c r="FK791" s="5"/>
      <c r="FL791" s="5"/>
      <c r="FM791" s="5"/>
    </row>
    <row r="792" spans="1:169" s="49" customFormat="1" ht="10.199999999999999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  <c r="DG792" s="5"/>
      <c r="DH792" s="5"/>
      <c r="DI792" s="5"/>
      <c r="DJ792" s="5"/>
      <c r="DK792" s="5"/>
      <c r="DL792" s="5"/>
      <c r="DM792" s="5"/>
      <c r="DN792" s="5"/>
      <c r="DO792" s="5"/>
      <c r="DP792" s="5"/>
      <c r="DQ792" s="5"/>
      <c r="DR792" s="5"/>
      <c r="DS792" s="5"/>
      <c r="DT792" s="5"/>
      <c r="DU792" s="5"/>
      <c r="DV792" s="5"/>
      <c r="DW792" s="5"/>
      <c r="DX792" s="5"/>
      <c r="DY792" s="5"/>
      <c r="DZ792" s="5"/>
      <c r="EA792" s="5"/>
      <c r="EB792" s="5"/>
      <c r="EC792" s="5"/>
      <c r="ED792" s="5"/>
      <c r="EE792" s="5"/>
      <c r="EF792" s="5"/>
      <c r="EG792" s="5"/>
      <c r="EH792" s="5"/>
      <c r="EI792" s="5"/>
      <c r="EJ792" s="5"/>
      <c r="EK792" s="5"/>
      <c r="EL792" s="5"/>
      <c r="EM792" s="5"/>
      <c r="EN792" s="5"/>
      <c r="EO792" s="5"/>
      <c r="EP792" s="5"/>
      <c r="EQ792" s="5"/>
      <c r="ER792" s="5"/>
      <c r="ES792" s="5"/>
      <c r="ET792" s="5"/>
      <c r="EU792" s="5"/>
      <c r="EV792" s="5"/>
      <c r="EW792" s="5"/>
      <c r="EX792" s="5"/>
      <c r="EY792" s="5"/>
      <c r="EZ792" s="5"/>
      <c r="FA792" s="5"/>
      <c r="FB792" s="5"/>
      <c r="FC792" s="5"/>
      <c r="FD792" s="5"/>
      <c r="FE792" s="5"/>
      <c r="FF792" s="5"/>
      <c r="FG792" s="5"/>
      <c r="FH792" s="5"/>
      <c r="FI792" s="5"/>
      <c r="FJ792" s="5"/>
      <c r="FK792" s="5"/>
      <c r="FL792" s="5"/>
      <c r="FM792" s="5"/>
    </row>
    <row r="793" spans="1:169" s="49" customFormat="1" ht="10.199999999999999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  <c r="DG793" s="5"/>
      <c r="DH793" s="5"/>
      <c r="DI793" s="5"/>
      <c r="DJ793" s="5"/>
      <c r="DK793" s="5"/>
      <c r="DL793" s="5"/>
      <c r="DM793" s="5"/>
      <c r="DN793" s="5"/>
      <c r="DO793" s="5"/>
      <c r="DP793" s="5"/>
      <c r="DQ793" s="5"/>
      <c r="DR793" s="5"/>
      <c r="DS793" s="5"/>
      <c r="DT793" s="5"/>
      <c r="DU793" s="5"/>
      <c r="DV793" s="5"/>
      <c r="DW793" s="5"/>
      <c r="DX793" s="5"/>
      <c r="DY793" s="5"/>
      <c r="DZ793" s="5"/>
      <c r="EA793" s="5"/>
      <c r="EB793" s="5"/>
      <c r="EC793" s="5"/>
      <c r="ED793" s="5"/>
      <c r="EE793" s="5"/>
      <c r="EF793" s="5"/>
      <c r="EG793" s="5"/>
      <c r="EH793" s="5"/>
      <c r="EI793" s="5"/>
      <c r="EJ793" s="5"/>
      <c r="EK793" s="5"/>
      <c r="EL793" s="5"/>
      <c r="EM793" s="5"/>
      <c r="EN793" s="5"/>
      <c r="EO793" s="5"/>
      <c r="EP793" s="5"/>
      <c r="EQ793" s="5"/>
      <c r="ER793" s="5"/>
      <c r="ES793" s="5"/>
      <c r="ET793" s="5"/>
      <c r="EU793" s="5"/>
      <c r="EV793" s="5"/>
      <c r="EW793" s="5"/>
      <c r="EX793" s="5"/>
      <c r="EY793" s="5"/>
      <c r="EZ793" s="5"/>
      <c r="FA793" s="5"/>
      <c r="FB793" s="5"/>
      <c r="FC793" s="5"/>
      <c r="FD793" s="5"/>
      <c r="FE793" s="5"/>
      <c r="FF793" s="5"/>
      <c r="FG793" s="5"/>
      <c r="FH793" s="5"/>
      <c r="FI793" s="5"/>
      <c r="FJ793" s="5"/>
      <c r="FK793" s="5"/>
      <c r="FL793" s="5"/>
      <c r="FM793" s="5"/>
    </row>
    <row r="794" spans="1:169" s="49" customFormat="1" ht="10.199999999999999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  <c r="BV794" s="5"/>
      <c r="BW794" s="5"/>
      <c r="BX794" s="5"/>
      <c r="BY794" s="5"/>
      <c r="BZ794" s="5"/>
      <c r="CA794" s="5"/>
      <c r="CB794" s="5"/>
      <c r="CC794" s="5"/>
      <c r="CD794" s="5"/>
      <c r="CE794" s="5"/>
      <c r="CF794" s="5"/>
      <c r="CG794" s="5"/>
      <c r="CH794" s="5"/>
      <c r="CI794" s="5"/>
      <c r="CJ794" s="5"/>
      <c r="CK794" s="5"/>
      <c r="CL794" s="5"/>
      <c r="CM794" s="5"/>
      <c r="CN794" s="5"/>
      <c r="CO794" s="5"/>
      <c r="CP794" s="5"/>
      <c r="CQ794" s="5"/>
      <c r="CR794" s="5"/>
      <c r="CS794" s="5"/>
      <c r="CT794" s="5"/>
      <c r="CU794" s="5"/>
      <c r="CV794" s="5"/>
      <c r="CW794" s="5"/>
      <c r="CX794" s="5"/>
      <c r="CY794" s="5"/>
      <c r="CZ794" s="5"/>
      <c r="DA794" s="5"/>
      <c r="DB794" s="5"/>
      <c r="DC794" s="5"/>
      <c r="DD794" s="5"/>
      <c r="DE794" s="5"/>
      <c r="DF794" s="5"/>
      <c r="DG794" s="5"/>
      <c r="DH794" s="5"/>
      <c r="DI794" s="5"/>
      <c r="DJ794" s="5"/>
      <c r="DK794" s="5"/>
      <c r="DL794" s="5"/>
      <c r="DM794" s="5"/>
      <c r="DN794" s="5"/>
      <c r="DO794" s="5"/>
      <c r="DP794" s="5"/>
      <c r="DQ794" s="5"/>
      <c r="DR794" s="5"/>
      <c r="DS794" s="5"/>
      <c r="DT794" s="5"/>
      <c r="DU794" s="5"/>
      <c r="DV794" s="5"/>
      <c r="DW794" s="5"/>
      <c r="DX794" s="5"/>
      <c r="DY794" s="5"/>
      <c r="DZ794" s="5"/>
      <c r="EA794" s="5"/>
      <c r="EB794" s="5"/>
      <c r="EC794" s="5"/>
      <c r="ED794" s="5"/>
      <c r="EE794" s="5"/>
      <c r="EF794" s="5"/>
      <c r="EG794" s="5"/>
      <c r="EH794" s="5"/>
      <c r="EI794" s="5"/>
      <c r="EJ794" s="5"/>
      <c r="EK794" s="5"/>
      <c r="EL794" s="5"/>
      <c r="EM794" s="5"/>
      <c r="EN794" s="5"/>
      <c r="EO794" s="5"/>
      <c r="EP794" s="5"/>
      <c r="EQ794" s="5"/>
      <c r="ER794" s="5"/>
      <c r="ES794" s="5"/>
      <c r="ET794" s="5"/>
      <c r="EU794" s="5"/>
      <c r="EV794" s="5"/>
      <c r="EW794" s="5"/>
      <c r="EX794" s="5"/>
      <c r="EY794" s="5"/>
      <c r="EZ794" s="5"/>
      <c r="FA794" s="5"/>
      <c r="FB794" s="5"/>
      <c r="FC794" s="5"/>
      <c r="FD794" s="5"/>
      <c r="FE794" s="5"/>
      <c r="FF794" s="5"/>
      <c r="FG794" s="5"/>
      <c r="FH794" s="5"/>
      <c r="FI794" s="5"/>
      <c r="FJ794" s="5"/>
      <c r="FK794" s="5"/>
      <c r="FL794" s="5"/>
      <c r="FM794" s="5"/>
    </row>
    <row r="795" spans="1:169" s="49" customFormat="1" ht="10.199999999999999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  <c r="BV795" s="5"/>
      <c r="BW795" s="5"/>
      <c r="BX795" s="5"/>
      <c r="BY795" s="5"/>
      <c r="BZ795" s="5"/>
      <c r="CA795" s="5"/>
      <c r="CB795" s="5"/>
      <c r="CC795" s="5"/>
      <c r="CD795" s="5"/>
      <c r="CE795" s="5"/>
      <c r="CF795" s="5"/>
      <c r="CG795" s="5"/>
      <c r="CH795" s="5"/>
      <c r="CI795" s="5"/>
      <c r="CJ795" s="5"/>
      <c r="CK795" s="5"/>
      <c r="CL795" s="5"/>
      <c r="CM795" s="5"/>
      <c r="CN795" s="5"/>
      <c r="CO795" s="5"/>
      <c r="CP795" s="5"/>
      <c r="CQ795" s="5"/>
      <c r="CR795" s="5"/>
      <c r="CS795" s="5"/>
      <c r="CT795" s="5"/>
      <c r="CU795" s="5"/>
      <c r="CV795" s="5"/>
      <c r="CW795" s="5"/>
      <c r="CX795" s="5"/>
      <c r="CY795" s="5"/>
      <c r="CZ795" s="5"/>
      <c r="DA795" s="5"/>
      <c r="DB795" s="5"/>
      <c r="DC795" s="5"/>
      <c r="DD795" s="5"/>
      <c r="DE795" s="5"/>
      <c r="DF795" s="5"/>
      <c r="DG795" s="5"/>
      <c r="DH795" s="5"/>
      <c r="DI795" s="5"/>
      <c r="DJ795" s="5"/>
      <c r="DK795" s="5"/>
      <c r="DL795" s="5"/>
      <c r="DM795" s="5"/>
      <c r="DN795" s="5"/>
      <c r="DO795" s="5"/>
      <c r="DP795" s="5"/>
      <c r="DQ795" s="5"/>
      <c r="DR795" s="5"/>
      <c r="DS795" s="5"/>
      <c r="DT795" s="5"/>
      <c r="DU795" s="5"/>
      <c r="DV795" s="5"/>
      <c r="DW795" s="5"/>
      <c r="DX795" s="5"/>
      <c r="DY795" s="5"/>
      <c r="DZ795" s="5"/>
      <c r="EA795" s="5"/>
      <c r="EB795" s="5"/>
      <c r="EC795" s="5"/>
      <c r="ED795" s="5"/>
      <c r="EE795" s="5"/>
      <c r="EF795" s="5"/>
      <c r="EG795" s="5"/>
      <c r="EH795" s="5"/>
      <c r="EI795" s="5"/>
      <c r="EJ795" s="5"/>
      <c r="EK795" s="5"/>
      <c r="EL795" s="5"/>
      <c r="EM795" s="5"/>
      <c r="EN795" s="5"/>
      <c r="EO795" s="5"/>
      <c r="EP795" s="5"/>
      <c r="EQ795" s="5"/>
      <c r="ER795" s="5"/>
      <c r="ES795" s="5"/>
      <c r="ET795" s="5"/>
      <c r="EU795" s="5"/>
      <c r="EV795" s="5"/>
      <c r="EW795" s="5"/>
      <c r="EX795" s="5"/>
      <c r="EY795" s="5"/>
      <c r="EZ795" s="5"/>
      <c r="FA795" s="5"/>
      <c r="FB795" s="5"/>
      <c r="FC795" s="5"/>
      <c r="FD795" s="5"/>
      <c r="FE795" s="5"/>
      <c r="FF795" s="5"/>
      <c r="FG795" s="5"/>
      <c r="FH795" s="5"/>
      <c r="FI795" s="5"/>
      <c r="FJ795" s="5"/>
      <c r="FK795" s="5"/>
      <c r="FL795" s="5"/>
      <c r="FM795" s="5"/>
    </row>
    <row r="796" spans="1:169" s="49" customFormat="1" ht="10.199999999999999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  <c r="BV796" s="5"/>
      <c r="BW796" s="5"/>
      <c r="BX796" s="5"/>
      <c r="BY796" s="5"/>
      <c r="BZ796" s="5"/>
      <c r="CA796" s="5"/>
      <c r="CB796" s="5"/>
      <c r="CC796" s="5"/>
      <c r="CD796" s="5"/>
      <c r="CE796" s="5"/>
      <c r="CF796" s="5"/>
      <c r="CG796" s="5"/>
      <c r="CH796" s="5"/>
      <c r="CI796" s="5"/>
      <c r="CJ796" s="5"/>
      <c r="CK796" s="5"/>
      <c r="CL796" s="5"/>
      <c r="CM796" s="5"/>
      <c r="CN796" s="5"/>
      <c r="CO796" s="5"/>
      <c r="CP796" s="5"/>
      <c r="CQ796" s="5"/>
      <c r="CR796" s="5"/>
      <c r="CS796" s="5"/>
      <c r="CT796" s="5"/>
      <c r="CU796" s="5"/>
      <c r="CV796" s="5"/>
      <c r="CW796" s="5"/>
      <c r="CX796" s="5"/>
      <c r="CY796" s="5"/>
      <c r="CZ796" s="5"/>
      <c r="DA796" s="5"/>
      <c r="DB796" s="5"/>
      <c r="DC796" s="5"/>
      <c r="DD796" s="5"/>
      <c r="DE796" s="5"/>
      <c r="DF796" s="5"/>
      <c r="DG796" s="5"/>
      <c r="DH796" s="5"/>
      <c r="DI796" s="5"/>
      <c r="DJ796" s="5"/>
      <c r="DK796" s="5"/>
      <c r="DL796" s="5"/>
      <c r="DM796" s="5"/>
      <c r="DN796" s="5"/>
      <c r="DO796" s="5"/>
      <c r="DP796" s="5"/>
      <c r="DQ796" s="5"/>
      <c r="DR796" s="5"/>
      <c r="DS796" s="5"/>
      <c r="DT796" s="5"/>
      <c r="DU796" s="5"/>
      <c r="DV796" s="5"/>
      <c r="DW796" s="5"/>
      <c r="DX796" s="5"/>
      <c r="DY796" s="5"/>
      <c r="DZ796" s="5"/>
      <c r="EA796" s="5"/>
      <c r="EB796" s="5"/>
      <c r="EC796" s="5"/>
      <c r="ED796" s="5"/>
      <c r="EE796" s="5"/>
      <c r="EF796" s="5"/>
      <c r="EG796" s="5"/>
      <c r="EH796" s="5"/>
      <c r="EI796" s="5"/>
      <c r="EJ796" s="5"/>
      <c r="EK796" s="5"/>
      <c r="EL796" s="5"/>
      <c r="EM796" s="5"/>
      <c r="EN796" s="5"/>
      <c r="EO796" s="5"/>
      <c r="EP796" s="5"/>
      <c r="EQ796" s="5"/>
      <c r="ER796" s="5"/>
      <c r="ES796" s="5"/>
      <c r="ET796" s="5"/>
      <c r="EU796" s="5"/>
      <c r="EV796" s="5"/>
      <c r="EW796" s="5"/>
      <c r="EX796" s="5"/>
      <c r="EY796" s="5"/>
      <c r="EZ796" s="5"/>
      <c r="FA796" s="5"/>
      <c r="FB796" s="5"/>
      <c r="FC796" s="5"/>
      <c r="FD796" s="5"/>
      <c r="FE796" s="5"/>
      <c r="FF796" s="5"/>
      <c r="FG796" s="5"/>
      <c r="FH796" s="5"/>
      <c r="FI796" s="5"/>
      <c r="FJ796" s="5"/>
      <c r="FK796" s="5"/>
      <c r="FL796" s="5"/>
      <c r="FM796" s="5"/>
    </row>
    <row r="797" spans="1:169" s="49" customFormat="1" ht="10.199999999999999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  <c r="BV797" s="5"/>
      <c r="BW797" s="5"/>
      <c r="BX797" s="5"/>
      <c r="BY797" s="5"/>
      <c r="BZ797" s="5"/>
      <c r="CA797" s="5"/>
      <c r="CB797" s="5"/>
      <c r="CC797" s="5"/>
      <c r="CD797" s="5"/>
      <c r="CE797" s="5"/>
      <c r="CF797" s="5"/>
      <c r="CG797" s="5"/>
      <c r="CH797" s="5"/>
      <c r="CI797" s="5"/>
      <c r="CJ797" s="5"/>
      <c r="CK797" s="5"/>
      <c r="CL797" s="5"/>
      <c r="CM797" s="5"/>
      <c r="CN797" s="5"/>
      <c r="CO797" s="5"/>
      <c r="CP797" s="5"/>
      <c r="CQ797" s="5"/>
      <c r="CR797" s="5"/>
      <c r="CS797" s="5"/>
      <c r="CT797" s="5"/>
      <c r="CU797" s="5"/>
      <c r="CV797" s="5"/>
      <c r="CW797" s="5"/>
      <c r="CX797" s="5"/>
      <c r="CY797" s="5"/>
      <c r="CZ797" s="5"/>
      <c r="DA797" s="5"/>
      <c r="DB797" s="5"/>
      <c r="DC797" s="5"/>
      <c r="DD797" s="5"/>
      <c r="DE797" s="5"/>
      <c r="DF797" s="5"/>
      <c r="DG797" s="5"/>
      <c r="DH797" s="5"/>
      <c r="DI797" s="5"/>
      <c r="DJ797" s="5"/>
      <c r="DK797" s="5"/>
      <c r="DL797" s="5"/>
      <c r="DM797" s="5"/>
      <c r="DN797" s="5"/>
      <c r="DO797" s="5"/>
      <c r="DP797" s="5"/>
      <c r="DQ797" s="5"/>
      <c r="DR797" s="5"/>
      <c r="DS797" s="5"/>
      <c r="DT797" s="5"/>
      <c r="DU797" s="5"/>
      <c r="DV797" s="5"/>
      <c r="DW797" s="5"/>
      <c r="DX797" s="5"/>
      <c r="DY797" s="5"/>
      <c r="DZ797" s="5"/>
      <c r="EA797" s="5"/>
      <c r="EB797" s="5"/>
      <c r="EC797" s="5"/>
      <c r="ED797" s="5"/>
      <c r="EE797" s="5"/>
      <c r="EF797" s="5"/>
      <c r="EG797" s="5"/>
      <c r="EH797" s="5"/>
      <c r="EI797" s="5"/>
      <c r="EJ797" s="5"/>
      <c r="EK797" s="5"/>
      <c r="EL797" s="5"/>
      <c r="EM797" s="5"/>
      <c r="EN797" s="5"/>
      <c r="EO797" s="5"/>
      <c r="EP797" s="5"/>
      <c r="EQ797" s="5"/>
      <c r="ER797" s="5"/>
      <c r="ES797" s="5"/>
      <c r="ET797" s="5"/>
      <c r="EU797" s="5"/>
      <c r="EV797" s="5"/>
      <c r="EW797" s="5"/>
      <c r="EX797" s="5"/>
      <c r="EY797" s="5"/>
      <c r="EZ797" s="5"/>
      <c r="FA797" s="5"/>
      <c r="FB797" s="5"/>
      <c r="FC797" s="5"/>
      <c r="FD797" s="5"/>
      <c r="FE797" s="5"/>
      <c r="FF797" s="5"/>
      <c r="FG797" s="5"/>
      <c r="FH797" s="5"/>
      <c r="FI797" s="5"/>
      <c r="FJ797" s="5"/>
      <c r="FK797" s="5"/>
      <c r="FL797" s="5"/>
      <c r="FM797" s="5"/>
    </row>
    <row r="798" spans="1:169" s="49" customFormat="1" ht="10.199999999999999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  <c r="BV798" s="5"/>
      <c r="BW798" s="5"/>
      <c r="BX798" s="5"/>
      <c r="BY798" s="5"/>
      <c r="BZ798" s="5"/>
      <c r="CA798" s="5"/>
      <c r="CB798" s="5"/>
      <c r="CC798" s="5"/>
      <c r="CD798" s="5"/>
      <c r="CE798" s="5"/>
      <c r="CF798" s="5"/>
      <c r="CG798" s="5"/>
      <c r="CH798" s="5"/>
      <c r="CI798" s="5"/>
      <c r="CJ798" s="5"/>
      <c r="CK798" s="5"/>
      <c r="CL798" s="5"/>
      <c r="CM798" s="5"/>
      <c r="CN798" s="5"/>
      <c r="CO798" s="5"/>
      <c r="CP798" s="5"/>
      <c r="CQ798" s="5"/>
      <c r="CR798" s="5"/>
      <c r="CS798" s="5"/>
      <c r="CT798" s="5"/>
      <c r="CU798" s="5"/>
      <c r="CV798" s="5"/>
      <c r="CW798" s="5"/>
      <c r="CX798" s="5"/>
      <c r="CY798" s="5"/>
      <c r="CZ798" s="5"/>
      <c r="DA798" s="5"/>
      <c r="DB798" s="5"/>
      <c r="DC798" s="5"/>
      <c r="DD798" s="5"/>
      <c r="DE798" s="5"/>
      <c r="DF798" s="5"/>
      <c r="DG798" s="5"/>
      <c r="DH798" s="5"/>
      <c r="DI798" s="5"/>
      <c r="DJ798" s="5"/>
      <c r="DK798" s="5"/>
      <c r="DL798" s="5"/>
      <c r="DM798" s="5"/>
      <c r="DN798" s="5"/>
      <c r="DO798" s="5"/>
      <c r="DP798" s="5"/>
      <c r="DQ798" s="5"/>
      <c r="DR798" s="5"/>
      <c r="DS798" s="5"/>
      <c r="DT798" s="5"/>
      <c r="DU798" s="5"/>
      <c r="DV798" s="5"/>
      <c r="DW798" s="5"/>
      <c r="DX798" s="5"/>
      <c r="DY798" s="5"/>
      <c r="DZ798" s="5"/>
      <c r="EA798" s="5"/>
      <c r="EB798" s="5"/>
      <c r="EC798" s="5"/>
      <c r="ED798" s="5"/>
      <c r="EE798" s="5"/>
      <c r="EF798" s="5"/>
      <c r="EG798" s="5"/>
      <c r="EH798" s="5"/>
      <c r="EI798" s="5"/>
      <c r="EJ798" s="5"/>
      <c r="EK798" s="5"/>
      <c r="EL798" s="5"/>
      <c r="EM798" s="5"/>
      <c r="EN798" s="5"/>
      <c r="EO798" s="5"/>
      <c r="EP798" s="5"/>
      <c r="EQ798" s="5"/>
      <c r="ER798" s="5"/>
      <c r="ES798" s="5"/>
      <c r="ET798" s="5"/>
      <c r="EU798" s="5"/>
      <c r="EV798" s="5"/>
      <c r="EW798" s="5"/>
      <c r="EX798" s="5"/>
      <c r="EY798" s="5"/>
      <c r="EZ798" s="5"/>
      <c r="FA798" s="5"/>
      <c r="FB798" s="5"/>
      <c r="FC798" s="5"/>
      <c r="FD798" s="5"/>
      <c r="FE798" s="5"/>
      <c r="FF798" s="5"/>
      <c r="FG798" s="5"/>
      <c r="FH798" s="5"/>
      <c r="FI798" s="5"/>
      <c r="FJ798" s="5"/>
      <c r="FK798" s="5"/>
      <c r="FL798" s="5"/>
      <c r="FM798" s="5"/>
    </row>
    <row r="799" spans="1:169" s="49" customFormat="1" ht="10.199999999999999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5"/>
      <c r="BY799" s="5"/>
      <c r="BZ799" s="5"/>
      <c r="CA799" s="5"/>
      <c r="CB799" s="5"/>
      <c r="CC799" s="5"/>
      <c r="CD799" s="5"/>
      <c r="CE799" s="5"/>
      <c r="CF799" s="5"/>
      <c r="CG799" s="5"/>
      <c r="CH799" s="5"/>
      <c r="CI799" s="5"/>
      <c r="CJ799" s="5"/>
      <c r="CK799" s="5"/>
      <c r="CL799" s="5"/>
      <c r="CM799" s="5"/>
      <c r="CN799" s="5"/>
      <c r="CO799" s="5"/>
      <c r="CP799" s="5"/>
      <c r="CQ799" s="5"/>
      <c r="CR799" s="5"/>
      <c r="CS799" s="5"/>
      <c r="CT799" s="5"/>
      <c r="CU799" s="5"/>
      <c r="CV799" s="5"/>
      <c r="CW799" s="5"/>
      <c r="CX799" s="5"/>
      <c r="CY799" s="5"/>
      <c r="CZ799" s="5"/>
      <c r="DA799" s="5"/>
      <c r="DB799" s="5"/>
      <c r="DC799" s="5"/>
      <c r="DD799" s="5"/>
      <c r="DE799" s="5"/>
      <c r="DF799" s="5"/>
      <c r="DG799" s="5"/>
      <c r="DH799" s="5"/>
      <c r="DI799" s="5"/>
      <c r="DJ799" s="5"/>
      <c r="DK799" s="5"/>
      <c r="DL799" s="5"/>
      <c r="DM799" s="5"/>
      <c r="DN799" s="5"/>
      <c r="DO799" s="5"/>
      <c r="DP799" s="5"/>
      <c r="DQ799" s="5"/>
      <c r="DR799" s="5"/>
      <c r="DS799" s="5"/>
      <c r="DT799" s="5"/>
      <c r="DU799" s="5"/>
      <c r="DV799" s="5"/>
      <c r="DW799" s="5"/>
      <c r="DX799" s="5"/>
      <c r="DY799" s="5"/>
      <c r="DZ799" s="5"/>
      <c r="EA799" s="5"/>
      <c r="EB799" s="5"/>
      <c r="EC799" s="5"/>
      <c r="ED799" s="5"/>
      <c r="EE799" s="5"/>
      <c r="EF799" s="5"/>
      <c r="EG799" s="5"/>
      <c r="EH799" s="5"/>
      <c r="EI799" s="5"/>
      <c r="EJ799" s="5"/>
      <c r="EK799" s="5"/>
      <c r="EL799" s="5"/>
      <c r="EM799" s="5"/>
      <c r="EN799" s="5"/>
      <c r="EO799" s="5"/>
      <c r="EP799" s="5"/>
      <c r="EQ799" s="5"/>
      <c r="ER799" s="5"/>
      <c r="ES799" s="5"/>
      <c r="ET799" s="5"/>
      <c r="EU799" s="5"/>
      <c r="EV799" s="5"/>
      <c r="EW799" s="5"/>
      <c r="EX799" s="5"/>
      <c r="EY799" s="5"/>
      <c r="EZ799" s="5"/>
      <c r="FA799" s="5"/>
      <c r="FB799" s="5"/>
      <c r="FC799" s="5"/>
      <c r="FD799" s="5"/>
      <c r="FE799" s="5"/>
      <c r="FF799" s="5"/>
      <c r="FG799" s="5"/>
      <c r="FH799" s="5"/>
      <c r="FI799" s="5"/>
      <c r="FJ799" s="5"/>
      <c r="FK799" s="5"/>
      <c r="FL799" s="5"/>
      <c r="FM799" s="5"/>
    </row>
    <row r="800" spans="1:169" s="49" customFormat="1" ht="10.199999999999999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5"/>
      <c r="BY800" s="5"/>
      <c r="BZ800" s="5"/>
      <c r="CA800" s="5"/>
      <c r="CB800" s="5"/>
      <c r="CC800" s="5"/>
      <c r="CD800" s="5"/>
      <c r="CE800" s="5"/>
      <c r="CF800" s="5"/>
      <c r="CG800" s="5"/>
      <c r="CH800" s="5"/>
      <c r="CI800" s="5"/>
      <c r="CJ800" s="5"/>
      <c r="CK800" s="5"/>
      <c r="CL800" s="5"/>
      <c r="CM800" s="5"/>
      <c r="CN800" s="5"/>
      <c r="CO800" s="5"/>
      <c r="CP800" s="5"/>
      <c r="CQ800" s="5"/>
      <c r="CR800" s="5"/>
      <c r="CS800" s="5"/>
      <c r="CT800" s="5"/>
      <c r="CU800" s="5"/>
      <c r="CV800" s="5"/>
      <c r="CW800" s="5"/>
      <c r="CX800" s="5"/>
      <c r="CY800" s="5"/>
      <c r="CZ800" s="5"/>
      <c r="DA800" s="5"/>
      <c r="DB800" s="5"/>
      <c r="DC800" s="5"/>
      <c r="DD800" s="5"/>
      <c r="DE800" s="5"/>
      <c r="DF800" s="5"/>
      <c r="DG800" s="5"/>
      <c r="DH800" s="5"/>
      <c r="DI800" s="5"/>
      <c r="DJ800" s="5"/>
      <c r="DK800" s="5"/>
      <c r="DL800" s="5"/>
      <c r="DM800" s="5"/>
      <c r="DN800" s="5"/>
      <c r="DO800" s="5"/>
      <c r="DP800" s="5"/>
      <c r="DQ800" s="5"/>
      <c r="DR800" s="5"/>
      <c r="DS800" s="5"/>
      <c r="DT800" s="5"/>
      <c r="DU800" s="5"/>
      <c r="DV800" s="5"/>
      <c r="DW800" s="5"/>
      <c r="DX800" s="5"/>
      <c r="DY800" s="5"/>
      <c r="DZ800" s="5"/>
      <c r="EA800" s="5"/>
      <c r="EB800" s="5"/>
      <c r="EC800" s="5"/>
      <c r="ED800" s="5"/>
      <c r="EE800" s="5"/>
      <c r="EF800" s="5"/>
      <c r="EG800" s="5"/>
      <c r="EH800" s="5"/>
      <c r="EI800" s="5"/>
      <c r="EJ800" s="5"/>
      <c r="EK800" s="5"/>
      <c r="EL800" s="5"/>
      <c r="EM800" s="5"/>
      <c r="EN800" s="5"/>
      <c r="EO800" s="5"/>
      <c r="EP800" s="5"/>
      <c r="EQ800" s="5"/>
      <c r="ER800" s="5"/>
      <c r="ES800" s="5"/>
      <c r="ET800" s="5"/>
      <c r="EU800" s="5"/>
      <c r="EV800" s="5"/>
      <c r="EW800" s="5"/>
      <c r="EX800" s="5"/>
      <c r="EY800" s="5"/>
      <c r="EZ800" s="5"/>
      <c r="FA800" s="5"/>
      <c r="FB800" s="5"/>
      <c r="FC800" s="5"/>
      <c r="FD800" s="5"/>
      <c r="FE800" s="5"/>
      <c r="FF800" s="5"/>
      <c r="FG800" s="5"/>
      <c r="FH800" s="5"/>
      <c r="FI800" s="5"/>
      <c r="FJ800" s="5"/>
      <c r="FK800" s="5"/>
      <c r="FL800" s="5"/>
      <c r="FM800" s="5"/>
    </row>
    <row r="801" spans="1:169" s="49" customFormat="1" ht="10.199999999999999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5"/>
      <c r="BY801" s="5"/>
      <c r="BZ801" s="5"/>
      <c r="CA801" s="5"/>
      <c r="CB801" s="5"/>
      <c r="CC801" s="5"/>
      <c r="CD801" s="5"/>
      <c r="CE801" s="5"/>
      <c r="CF801" s="5"/>
      <c r="CG801" s="5"/>
      <c r="CH801" s="5"/>
      <c r="CI801" s="5"/>
      <c r="CJ801" s="5"/>
      <c r="CK801" s="5"/>
      <c r="CL801" s="5"/>
      <c r="CM801" s="5"/>
      <c r="CN801" s="5"/>
      <c r="CO801" s="5"/>
      <c r="CP801" s="5"/>
      <c r="CQ801" s="5"/>
      <c r="CR801" s="5"/>
      <c r="CS801" s="5"/>
      <c r="CT801" s="5"/>
      <c r="CU801" s="5"/>
      <c r="CV801" s="5"/>
      <c r="CW801" s="5"/>
      <c r="CX801" s="5"/>
      <c r="CY801" s="5"/>
      <c r="CZ801" s="5"/>
      <c r="DA801" s="5"/>
      <c r="DB801" s="5"/>
      <c r="DC801" s="5"/>
      <c r="DD801" s="5"/>
      <c r="DE801" s="5"/>
      <c r="DF801" s="5"/>
      <c r="DG801" s="5"/>
      <c r="DH801" s="5"/>
      <c r="DI801" s="5"/>
      <c r="DJ801" s="5"/>
      <c r="DK801" s="5"/>
      <c r="DL801" s="5"/>
      <c r="DM801" s="5"/>
      <c r="DN801" s="5"/>
      <c r="DO801" s="5"/>
      <c r="DP801" s="5"/>
      <c r="DQ801" s="5"/>
      <c r="DR801" s="5"/>
      <c r="DS801" s="5"/>
      <c r="DT801" s="5"/>
      <c r="DU801" s="5"/>
      <c r="DV801" s="5"/>
      <c r="DW801" s="5"/>
      <c r="DX801" s="5"/>
      <c r="DY801" s="5"/>
      <c r="DZ801" s="5"/>
      <c r="EA801" s="5"/>
      <c r="EB801" s="5"/>
      <c r="EC801" s="5"/>
      <c r="ED801" s="5"/>
      <c r="EE801" s="5"/>
      <c r="EF801" s="5"/>
      <c r="EG801" s="5"/>
      <c r="EH801" s="5"/>
      <c r="EI801" s="5"/>
      <c r="EJ801" s="5"/>
      <c r="EK801" s="5"/>
      <c r="EL801" s="5"/>
      <c r="EM801" s="5"/>
      <c r="EN801" s="5"/>
      <c r="EO801" s="5"/>
      <c r="EP801" s="5"/>
      <c r="EQ801" s="5"/>
      <c r="ER801" s="5"/>
      <c r="ES801" s="5"/>
      <c r="ET801" s="5"/>
      <c r="EU801" s="5"/>
      <c r="EV801" s="5"/>
      <c r="EW801" s="5"/>
      <c r="EX801" s="5"/>
      <c r="EY801" s="5"/>
      <c r="EZ801" s="5"/>
      <c r="FA801" s="5"/>
      <c r="FB801" s="5"/>
      <c r="FC801" s="5"/>
      <c r="FD801" s="5"/>
      <c r="FE801" s="5"/>
      <c r="FF801" s="5"/>
      <c r="FG801" s="5"/>
      <c r="FH801" s="5"/>
      <c r="FI801" s="5"/>
      <c r="FJ801" s="5"/>
      <c r="FK801" s="5"/>
      <c r="FL801" s="5"/>
      <c r="FM801" s="5"/>
    </row>
    <row r="802" spans="1:169" s="49" customFormat="1" ht="10.199999999999999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5"/>
      <c r="BY802" s="5"/>
      <c r="BZ802" s="5"/>
      <c r="CA802" s="5"/>
      <c r="CB802" s="5"/>
      <c r="CC802" s="5"/>
      <c r="CD802" s="5"/>
      <c r="CE802" s="5"/>
      <c r="CF802" s="5"/>
      <c r="CG802" s="5"/>
      <c r="CH802" s="5"/>
      <c r="CI802" s="5"/>
      <c r="CJ802" s="5"/>
      <c r="CK802" s="5"/>
      <c r="CL802" s="5"/>
      <c r="CM802" s="5"/>
      <c r="CN802" s="5"/>
      <c r="CO802" s="5"/>
      <c r="CP802" s="5"/>
      <c r="CQ802" s="5"/>
      <c r="CR802" s="5"/>
      <c r="CS802" s="5"/>
      <c r="CT802" s="5"/>
      <c r="CU802" s="5"/>
      <c r="CV802" s="5"/>
      <c r="CW802" s="5"/>
      <c r="CX802" s="5"/>
      <c r="CY802" s="5"/>
      <c r="CZ802" s="5"/>
      <c r="DA802" s="5"/>
      <c r="DB802" s="5"/>
      <c r="DC802" s="5"/>
      <c r="DD802" s="5"/>
      <c r="DE802" s="5"/>
      <c r="DF802" s="5"/>
      <c r="DG802" s="5"/>
      <c r="DH802" s="5"/>
      <c r="DI802" s="5"/>
      <c r="DJ802" s="5"/>
      <c r="DK802" s="5"/>
      <c r="DL802" s="5"/>
      <c r="DM802" s="5"/>
      <c r="DN802" s="5"/>
      <c r="DO802" s="5"/>
      <c r="DP802" s="5"/>
      <c r="DQ802" s="5"/>
      <c r="DR802" s="5"/>
      <c r="DS802" s="5"/>
      <c r="DT802" s="5"/>
      <c r="DU802" s="5"/>
      <c r="DV802" s="5"/>
      <c r="DW802" s="5"/>
      <c r="DX802" s="5"/>
      <c r="DY802" s="5"/>
      <c r="DZ802" s="5"/>
      <c r="EA802" s="5"/>
      <c r="EB802" s="5"/>
      <c r="EC802" s="5"/>
      <c r="ED802" s="5"/>
      <c r="EE802" s="5"/>
      <c r="EF802" s="5"/>
      <c r="EG802" s="5"/>
      <c r="EH802" s="5"/>
      <c r="EI802" s="5"/>
      <c r="EJ802" s="5"/>
      <c r="EK802" s="5"/>
      <c r="EL802" s="5"/>
      <c r="EM802" s="5"/>
      <c r="EN802" s="5"/>
      <c r="EO802" s="5"/>
      <c r="EP802" s="5"/>
      <c r="EQ802" s="5"/>
      <c r="ER802" s="5"/>
      <c r="ES802" s="5"/>
      <c r="ET802" s="5"/>
      <c r="EU802" s="5"/>
      <c r="EV802" s="5"/>
      <c r="EW802" s="5"/>
      <c r="EX802" s="5"/>
      <c r="EY802" s="5"/>
      <c r="EZ802" s="5"/>
      <c r="FA802" s="5"/>
      <c r="FB802" s="5"/>
      <c r="FC802" s="5"/>
      <c r="FD802" s="5"/>
      <c r="FE802" s="5"/>
      <c r="FF802" s="5"/>
      <c r="FG802" s="5"/>
      <c r="FH802" s="5"/>
      <c r="FI802" s="5"/>
      <c r="FJ802" s="5"/>
      <c r="FK802" s="5"/>
      <c r="FL802" s="5"/>
      <c r="FM802" s="5"/>
    </row>
    <row r="803" spans="1:169" s="49" customFormat="1" ht="10.199999999999999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5"/>
      <c r="BY803" s="5"/>
      <c r="BZ803" s="5"/>
      <c r="CA803" s="5"/>
      <c r="CB803" s="5"/>
      <c r="CC803" s="5"/>
      <c r="CD803" s="5"/>
      <c r="CE803" s="5"/>
      <c r="CF803" s="5"/>
      <c r="CG803" s="5"/>
      <c r="CH803" s="5"/>
      <c r="CI803" s="5"/>
      <c r="CJ803" s="5"/>
      <c r="CK803" s="5"/>
      <c r="CL803" s="5"/>
      <c r="CM803" s="5"/>
      <c r="CN803" s="5"/>
      <c r="CO803" s="5"/>
      <c r="CP803" s="5"/>
      <c r="CQ803" s="5"/>
      <c r="CR803" s="5"/>
      <c r="CS803" s="5"/>
      <c r="CT803" s="5"/>
      <c r="CU803" s="5"/>
      <c r="CV803" s="5"/>
      <c r="CW803" s="5"/>
      <c r="CX803" s="5"/>
      <c r="CY803" s="5"/>
      <c r="CZ803" s="5"/>
      <c r="DA803" s="5"/>
      <c r="DB803" s="5"/>
      <c r="DC803" s="5"/>
      <c r="DD803" s="5"/>
      <c r="DE803" s="5"/>
      <c r="DF803" s="5"/>
      <c r="DG803" s="5"/>
      <c r="DH803" s="5"/>
      <c r="DI803" s="5"/>
      <c r="DJ803" s="5"/>
      <c r="DK803" s="5"/>
      <c r="DL803" s="5"/>
      <c r="DM803" s="5"/>
      <c r="DN803" s="5"/>
      <c r="DO803" s="5"/>
      <c r="DP803" s="5"/>
      <c r="DQ803" s="5"/>
      <c r="DR803" s="5"/>
      <c r="DS803" s="5"/>
      <c r="DT803" s="5"/>
      <c r="DU803" s="5"/>
      <c r="DV803" s="5"/>
      <c r="DW803" s="5"/>
      <c r="DX803" s="5"/>
      <c r="DY803" s="5"/>
      <c r="DZ803" s="5"/>
      <c r="EA803" s="5"/>
      <c r="EB803" s="5"/>
      <c r="EC803" s="5"/>
      <c r="ED803" s="5"/>
      <c r="EE803" s="5"/>
      <c r="EF803" s="5"/>
      <c r="EG803" s="5"/>
      <c r="EH803" s="5"/>
      <c r="EI803" s="5"/>
      <c r="EJ803" s="5"/>
      <c r="EK803" s="5"/>
      <c r="EL803" s="5"/>
      <c r="EM803" s="5"/>
      <c r="EN803" s="5"/>
      <c r="EO803" s="5"/>
      <c r="EP803" s="5"/>
      <c r="EQ803" s="5"/>
      <c r="ER803" s="5"/>
      <c r="ES803" s="5"/>
      <c r="ET803" s="5"/>
      <c r="EU803" s="5"/>
      <c r="EV803" s="5"/>
      <c r="EW803" s="5"/>
      <c r="EX803" s="5"/>
      <c r="EY803" s="5"/>
      <c r="EZ803" s="5"/>
      <c r="FA803" s="5"/>
      <c r="FB803" s="5"/>
      <c r="FC803" s="5"/>
      <c r="FD803" s="5"/>
      <c r="FE803" s="5"/>
      <c r="FF803" s="5"/>
      <c r="FG803" s="5"/>
      <c r="FH803" s="5"/>
      <c r="FI803" s="5"/>
      <c r="FJ803" s="5"/>
      <c r="FK803" s="5"/>
      <c r="FL803" s="5"/>
      <c r="FM803" s="5"/>
    </row>
    <row r="804" spans="1:169" s="49" customFormat="1" ht="10.199999999999999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5"/>
      <c r="BY804" s="5"/>
      <c r="BZ804" s="5"/>
      <c r="CA804" s="5"/>
      <c r="CB804" s="5"/>
      <c r="CC804" s="5"/>
      <c r="CD804" s="5"/>
      <c r="CE804" s="5"/>
      <c r="CF804" s="5"/>
      <c r="CG804" s="5"/>
      <c r="CH804" s="5"/>
      <c r="CI804" s="5"/>
      <c r="CJ804" s="5"/>
      <c r="CK804" s="5"/>
      <c r="CL804" s="5"/>
      <c r="CM804" s="5"/>
      <c r="CN804" s="5"/>
      <c r="CO804" s="5"/>
      <c r="CP804" s="5"/>
      <c r="CQ804" s="5"/>
      <c r="CR804" s="5"/>
      <c r="CS804" s="5"/>
      <c r="CT804" s="5"/>
      <c r="CU804" s="5"/>
      <c r="CV804" s="5"/>
      <c r="CW804" s="5"/>
      <c r="CX804" s="5"/>
      <c r="CY804" s="5"/>
      <c r="CZ804" s="5"/>
      <c r="DA804" s="5"/>
      <c r="DB804" s="5"/>
      <c r="DC804" s="5"/>
      <c r="DD804" s="5"/>
      <c r="DE804" s="5"/>
      <c r="DF804" s="5"/>
      <c r="DG804" s="5"/>
      <c r="DH804" s="5"/>
      <c r="DI804" s="5"/>
      <c r="DJ804" s="5"/>
      <c r="DK804" s="5"/>
      <c r="DL804" s="5"/>
      <c r="DM804" s="5"/>
      <c r="DN804" s="5"/>
      <c r="DO804" s="5"/>
      <c r="DP804" s="5"/>
      <c r="DQ804" s="5"/>
      <c r="DR804" s="5"/>
      <c r="DS804" s="5"/>
      <c r="DT804" s="5"/>
      <c r="DU804" s="5"/>
      <c r="DV804" s="5"/>
      <c r="DW804" s="5"/>
      <c r="DX804" s="5"/>
      <c r="DY804" s="5"/>
      <c r="DZ804" s="5"/>
      <c r="EA804" s="5"/>
      <c r="EB804" s="5"/>
      <c r="EC804" s="5"/>
      <c r="ED804" s="5"/>
      <c r="EE804" s="5"/>
      <c r="EF804" s="5"/>
      <c r="EG804" s="5"/>
      <c r="EH804" s="5"/>
      <c r="EI804" s="5"/>
      <c r="EJ804" s="5"/>
      <c r="EK804" s="5"/>
      <c r="EL804" s="5"/>
      <c r="EM804" s="5"/>
      <c r="EN804" s="5"/>
      <c r="EO804" s="5"/>
      <c r="EP804" s="5"/>
      <c r="EQ804" s="5"/>
      <c r="ER804" s="5"/>
      <c r="ES804" s="5"/>
      <c r="ET804" s="5"/>
      <c r="EU804" s="5"/>
      <c r="EV804" s="5"/>
      <c r="EW804" s="5"/>
      <c r="EX804" s="5"/>
      <c r="EY804" s="5"/>
      <c r="EZ804" s="5"/>
      <c r="FA804" s="5"/>
      <c r="FB804" s="5"/>
      <c r="FC804" s="5"/>
      <c r="FD804" s="5"/>
      <c r="FE804" s="5"/>
      <c r="FF804" s="5"/>
      <c r="FG804" s="5"/>
      <c r="FH804" s="5"/>
      <c r="FI804" s="5"/>
      <c r="FJ804" s="5"/>
      <c r="FK804" s="5"/>
      <c r="FL804" s="5"/>
      <c r="FM804" s="5"/>
    </row>
    <row r="805" spans="1:169" s="49" customFormat="1" ht="10.199999999999999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  <c r="BV805" s="5"/>
      <c r="BW805" s="5"/>
      <c r="BX805" s="5"/>
      <c r="BY805" s="5"/>
      <c r="BZ805" s="5"/>
      <c r="CA805" s="5"/>
      <c r="CB805" s="5"/>
      <c r="CC805" s="5"/>
      <c r="CD805" s="5"/>
      <c r="CE805" s="5"/>
      <c r="CF805" s="5"/>
      <c r="CG805" s="5"/>
      <c r="CH805" s="5"/>
      <c r="CI805" s="5"/>
      <c r="CJ805" s="5"/>
      <c r="CK805" s="5"/>
      <c r="CL805" s="5"/>
      <c r="CM805" s="5"/>
      <c r="CN805" s="5"/>
      <c r="CO805" s="5"/>
      <c r="CP805" s="5"/>
      <c r="CQ805" s="5"/>
      <c r="CR805" s="5"/>
      <c r="CS805" s="5"/>
      <c r="CT805" s="5"/>
      <c r="CU805" s="5"/>
      <c r="CV805" s="5"/>
      <c r="CW805" s="5"/>
      <c r="CX805" s="5"/>
      <c r="CY805" s="5"/>
      <c r="CZ805" s="5"/>
      <c r="DA805" s="5"/>
      <c r="DB805" s="5"/>
      <c r="DC805" s="5"/>
      <c r="DD805" s="5"/>
      <c r="DE805" s="5"/>
      <c r="DF805" s="5"/>
      <c r="DG805" s="5"/>
      <c r="DH805" s="5"/>
      <c r="DI805" s="5"/>
      <c r="DJ805" s="5"/>
      <c r="DK805" s="5"/>
      <c r="DL805" s="5"/>
      <c r="DM805" s="5"/>
      <c r="DN805" s="5"/>
      <c r="DO805" s="5"/>
      <c r="DP805" s="5"/>
      <c r="DQ805" s="5"/>
      <c r="DR805" s="5"/>
      <c r="DS805" s="5"/>
      <c r="DT805" s="5"/>
      <c r="DU805" s="5"/>
      <c r="DV805" s="5"/>
      <c r="DW805" s="5"/>
      <c r="DX805" s="5"/>
      <c r="DY805" s="5"/>
      <c r="DZ805" s="5"/>
      <c r="EA805" s="5"/>
      <c r="EB805" s="5"/>
      <c r="EC805" s="5"/>
      <c r="ED805" s="5"/>
      <c r="EE805" s="5"/>
      <c r="EF805" s="5"/>
      <c r="EG805" s="5"/>
      <c r="EH805" s="5"/>
      <c r="EI805" s="5"/>
      <c r="EJ805" s="5"/>
      <c r="EK805" s="5"/>
      <c r="EL805" s="5"/>
      <c r="EM805" s="5"/>
      <c r="EN805" s="5"/>
      <c r="EO805" s="5"/>
      <c r="EP805" s="5"/>
      <c r="EQ805" s="5"/>
      <c r="ER805" s="5"/>
      <c r="ES805" s="5"/>
      <c r="ET805" s="5"/>
      <c r="EU805" s="5"/>
      <c r="EV805" s="5"/>
      <c r="EW805" s="5"/>
      <c r="EX805" s="5"/>
      <c r="EY805" s="5"/>
      <c r="EZ805" s="5"/>
      <c r="FA805" s="5"/>
      <c r="FB805" s="5"/>
      <c r="FC805" s="5"/>
      <c r="FD805" s="5"/>
      <c r="FE805" s="5"/>
      <c r="FF805" s="5"/>
      <c r="FG805" s="5"/>
      <c r="FH805" s="5"/>
      <c r="FI805" s="5"/>
      <c r="FJ805" s="5"/>
      <c r="FK805" s="5"/>
      <c r="FL805" s="5"/>
      <c r="FM805" s="5"/>
    </row>
    <row r="806" spans="1:169" s="49" customFormat="1" ht="10.199999999999999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  <c r="BW806" s="5"/>
      <c r="BX806" s="5"/>
      <c r="BY806" s="5"/>
      <c r="BZ806" s="5"/>
      <c r="CA806" s="5"/>
      <c r="CB806" s="5"/>
      <c r="CC806" s="5"/>
      <c r="CD806" s="5"/>
      <c r="CE806" s="5"/>
      <c r="CF806" s="5"/>
      <c r="CG806" s="5"/>
      <c r="CH806" s="5"/>
      <c r="CI806" s="5"/>
      <c r="CJ806" s="5"/>
      <c r="CK806" s="5"/>
      <c r="CL806" s="5"/>
      <c r="CM806" s="5"/>
      <c r="CN806" s="5"/>
      <c r="CO806" s="5"/>
      <c r="CP806" s="5"/>
      <c r="CQ806" s="5"/>
      <c r="CR806" s="5"/>
      <c r="CS806" s="5"/>
      <c r="CT806" s="5"/>
      <c r="CU806" s="5"/>
      <c r="CV806" s="5"/>
      <c r="CW806" s="5"/>
      <c r="CX806" s="5"/>
      <c r="CY806" s="5"/>
      <c r="CZ806" s="5"/>
      <c r="DA806" s="5"/>
      <c r="DB806" s="5"/>
      <c r="DC806" s="5"/>
      <c r="DD806" s="5"/>
      <c r="DE806" s="5"/>
      <c r="DF806" s="5"/>
      <c r="DG806" s="5"/>
      <c r="DH806" s="5"/>
      <c r="DI806" s="5"/>
      <c r="DJ806" s="5"/>
      <c r="DK806" s="5"/>
      <c r="DL806" s="5"/>
      <c r="DM806" s="5"/>
      <c r="DN806" s="5"/>
      <c r="DO806" s="5"/>
      <c r="DP806" s="5"/>
      <c r="DQ806" s="5"/>
      <c r="DR806" s="5"/>
      <c r="DS806" s="5"/>
      <c r="DT806" s="5"/>
      <c r="DU806" s="5"/>
      <c r="DV806" s="5"/>
      <c r="DW806" s="5"/>
      <c r="DX806" s="5"/>
      <c r="DY806" s="5"/>
      <c r="DZ806" s="5"/>
      <c r="EA806" s="5"/>
      <c r="EB806" s="5"/>
      <c r="EC806" s="5"/>
      <c r="ED806" s="5"/>
      <c r="EE806" s="5"/>
      <c r="EF806" s="5"/>
      <c r="EG806" s="5"/>
      <c r="EH806" s="5"/>
      <c r="EI806" s="5"/>
      <c r="EJ806" s="5"/>
      <c r="EK806" s="5"/>
      <c r="EL806" s="5"/>
      <c r="EM806" s="5"/>
      <c r="EN806" s="5"/>
      <c r="EO806" s="5"/>
      <c r="EP806" s="5"/>
      <c r="EQ806" s="5"/>
      <c r="ER806" s="5"/>
      <c r="ES806" s="5"/>
      <c r="ET806" s="5"/>
      <c r="EU806" s="5"/>
      <c r="EV806" s="5"/>
      <c r="EW806" s="5"/>
      <c r="EX806" s="5"/>
      <c r="EY806" s="5"/>
      <c r="EZ806" s="5"/>
      <c r="FA806" s="5"/>
      <c r="FB806" s="5"/>
      <c r="FC806" s="5"/>
      <c r="FD806" s="5"/>
      <c r="FE806" s="5"/>
      <c r="FF806" s="5"/>
      <c r="FG806" s="5"/>
      <c r="FH806" s="5"/>
      <c r="FI806" s="5"/>
      <c r="FJ806" s="5"/>
      <c r="FK806" s="5"/>
      <c r="FL806" s="5"/>
      <c r="FM806" s="5"/>
    </row>
    <row r="807" spans="1:169" s="49" customFormat="1" ht="10.199999999999999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  <c r="BV807" s="5"/>
      <c r="BW807" s="5"/>
      <c r="BX807" s="5"/>
      <c r="BY807" s="5"/>
      <c r="BZ807" s="5"/>
      <c r="CA807" s="5"/>
      <c r="CB807" s="5"/>
      <c r="CC807" s="5"/>
      <c r="CD807" s="5"/>
      <c r="CE807" s="5"/>
      <c r="CF807" s="5"/>
      <c r="CG807" s="5"/>
      <c r="CH807" s="5"/>
      <c r="CI807" s="5"/>
      <c r="CJ807" s="5"/>
      <c r="CK807" s="5"/>
      <c r="CL807" s="5"/>
      <c r="CM807" s="5"/>
      <c r="CN807" s="5"/>
      <c r="CO807" s="5"/>
      <c r="CP807" s="5"/>
      <c r="CQ807" s="5"/>
      <c r="CR807" s="5"/>
      <c r="CS807" s="5"/>
      <c r="CT807" s="5"/>
      <c r="CU807" s="5"/>
      <c r="CV807" s="5"/>
      <c r="CW807" s="5"/>
      <c r="CX807" s="5"/>
      <c r="CY807" s="5"/>
      <c r="CZ807" s="5"/>
      <c r="DA807" s="5"/>
      <c r="DB807" s="5"/>
      <c r="DC807" s="5"/>
      <c r="DD807" s="5"/>
      <c r="DE807" s="5"/>
      <c r="DF807" s="5"/>
      <c r="DG807" s="5"/>
      <c r="DH807" s="5"/>
      <c r="DI807" s="5"/>
      <c r="DJ807" s="5"/>
      <c r="DK807" s="5"/>
      <c r="DL807" s="5"/>
      <c r="DM807" s="5"/>
      <c r="DN807" s="5"/>
      <c r="DO807" s="5"/>
      <c r="DP807" s="5"/>
      <c r="DQ807" s="5"/>
      <c r="DR807" s="5"/>
      <c r="DS807" s="5"/>
      <c r="DT807" s="5"/>
      <c r="DU807" s="5"/>
      <c r="DV807" s="5"/>
      <c r="DW807" s="5"/>
      <c r="DX807" s="5"/>
      <c r="DY807" s="5"/>
      <c r="DZ807" s="5"/>
      <c r="EA807" s="5"/>
      <c r="EB807" s="5"/>
      <c r="EC807" s="5"/>
      <c r="ED807" s="5"/>
      <c r="EE807" s="5"/>
      <c r="EF807" s="5"/>
      <c r="EG807" s="5"/>
      <c r="EH807" s="5"/>
      <c r="EI807" s="5"/>
      <c r="EJ807" s="5"/>
      <c r="EK807" s="5"/>
      <c r="EL807" s="5"/>
      <c r="EM807" s="5"/>
      <c r="EN807" s="5"/>
      <c r="EO807" s="5"/>
      <c r="EP807" s="5"/>
      <c r="EQ807" s="5"/>
      <c r="ER807" s="5"/>
      <c r="ES807" s="5"/>
      <c r="ET807" s="5"/>
      <c r="EU807" s="5"/>
      <c r="EV807" s="5"/>
      <c r="EW807" s="5"/>
      <c r="EX807" s="5"/>
      <c r="EY807" s="5"/>
      <c r="EZ807" s="5"/>
      <c r="FA807" s="5"/>
      <c r="FB807" s="5"/>
      <c r="FC807" s="5"/>
      <c r="FD807" s="5"/>
      <c r="FE807" s="5"/>
      <c r="FF807" s="5"/>
      <c r="FG807" s="5"/>
      <c r="FH807" s="5"/>
      <c r="FI807" s="5"/>
      <c r="FJ807" s="5"/>
      <c r="FK807" s="5"/>
      <c r="FL807" s="5"/>
      <c r="FM807" s="5"/>
    </row>
    <row r="808" spans="1:169" s="49" customFormat="1" ht="10.199999999999999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  <c r="BS808" s="5"/>
      <c r="BT808" s="5"/>
      <c r="BU808" s="5"/>
      <c r="BV808" s="5"/>
      <c r="BW808" s="5"/>
      <c r="BX808" s="5"/>
      <c r="BY808" s="5"/>
      <c r="BZ808" s="5"/>
      <c r="CA808" s="5"/>
      <c r="CB808" s="5"/>
      <c r="CC808" s="5"/>
      <c r="CD808" s="5"/>
      <c r="CE808" s="5"/>
      <c r="CF808" s="5"/>
      <c r="CG808" s="5"/>
      <c r="CH808" s="5"/>
      <c r="CI808" s="5"/>
      <c r="CJ808" s="5"/>
      <c r="CK808" s="5"/>
      <c r="CL808" s="5"/>
      <c r="CM808" s="5"/>
      <c r="CN808" s="5"/>
      <c r="CO808" s="5"/>
      <c r="CP808" s="5"/>
      <c r="CQ808" s="5"/>
      <c r="CR808" s="5"/>
      <c r="CS808" s="5"/>
      <c r="CT808" s="5"/>
      <c r="CU808" s="5"/>
      <c r="CV808" s="5"/>
      <c r="CW808" s="5"/>
      <c r="CX808" s="5"/>
      <c r="CY808" s="5"/>
      <c r="CZ808" s="5"/>
      <c r="DA808" s="5"/>
      <c r="DB808" s="5"/>
      <c r="DC808" s="5"/>
      <c r="DD808" s="5"/>
      <c r="DE808" s="5"/>
      <c r="DF808" s="5"/>
      <c r="DG808" s="5"/>
      <c r="DH808" s="5"/>
      <c r="DI808" s="5"/>
      <c r="DJ808" s="5"/>
      <c r="DK808" s="5"/>
      <c r="DL808" s="5"/>
      <c r="DM808" s="5"/>
      <c r="DN808" s="5"/>
      <c r="DO808" s="5"/>
      <c r="DP808" s="5"/>
      <c r="DQ808" s="5"/>
      <c r="DR808" s="5"/>
      <c r="DS808" s="5"/>
      <c r="DT808" s="5"/>
      <c r="DU808" s="5"/>
      <c r="DV808" s="5"/>
      <c r="DW808" s="5"/>
      <c r="DX808" s="5"/>
      <c r="DY808" s="5"/>
      <c r="DZ808" s="5"/>
      <c r="EA808" s="5"/>
      <c r="EB808" s="5"/>
      <c r="EC808" s="5"/>
      <c r="ED808" s="5"/>
      <c r="EE808" s="5"/>
      <c r="EF808" s="5"/>
      <c r="EG808" s="5"/>
      <c r="EH808" s="5"/>
      <c r="EI808" s="5"/>
      <c r="EJ808" s="5"/>
      <c r="EK808" s="5"/>
      <c r="EL808" s="5"/>
      <c r="EM808" s="5"/>
      <c r="EN808" s="5"/>
      <c r="EO808" s="5"/>
      <c r="EP808" s="5"/>
      <c r="EQ808" s="5"/>
      <c r="ER808" s="5"/>
      <c r="ES808" s="5"/>
      <c r="ET808" s="5"/>
      <c r="EU808" s="5"/>
      <c r="EV808" s="5"/>
      <c r="EW808" s="5"/>
      <c r="EX808" s="5"/>
      <c r="EY808" s="5"/>
      <c r="EZ808" s="5"/>
      <c r="FA808" s="5"/>
      <c r="FB808" s="5"/>
      <c r="FC808" s="5"/>
      <c r="FD808" s="5"/>
      <c r="FE808" s="5"/>
      <c r="FF808" s="5"/>
      <c r="FG808" s="5"/>
      <c r="FH808" s="5"/>
      <c r="FI808" s="5"/>
      <c r="FJ808" s="5"/>
      <c r="FK808" s="5"/>
      <c r="FL808" s="5"/>
      <c r="FM808" s="5"/>
    </row>
    <row r="809" spans="1:169" s="49" customFormat="1" ht="10.199999999999999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  <c r="BW809" s="5"/>
      <c r="BX809" s="5"/>
      <c r="BY809" s="5"/>
      <c r="BZ809" s="5"/>
      <c r="CA809" s="5"/>
      <c r="CB809" s="5"/>
      <c r="CC809" s="5"/>
      <c r="CD809" s="5"/>
      <c r="CE809" s="5"/>
      <c r="CF809" s="5"/>
      <c r="CG809" s="5"/>
      <c r="CH809" s="5"/>
      <c r="CI809" s="5"/>
      <c r="CJ809" s="5"/>
      <c r="CK809" s="5"/>
      <c r="CL809" s="5"/>
      <c r="CM809" s="5"/>
      <c r="CN809" s="5"/>
      <c r="CO809" s="5"/>
      <c r="CP809" s="5"/>
      <c r="CQ809" s="5"/>
      <c r="CR809" s="5"/>
      <c r="CS809" s="5"/>
      <c r="CT809" s="5"/>
      <c r="CU809" s="5"/>
      <c r="CV809" s="5"/>
      <c r="CW809" s="5"/>
      <c r="CX809" s="5"/>
      <c r="CY809" s="5"/>
      <c r="CZ809" s="5"/>
      <c r="DA809" s="5"/>
      <c r="DB809" s="5"/>
      <c r="DC809" s="5"/>
      <c r="DD809" s="5"/>
      <c r="DE809" s="5"/>
      <c r="DF809" s="5"/>
      <c r="DG809" s="5"/>
      <c r="DH809" s="5"/>
      <c r="DI809" s="5"/>
      <c r="DJ809" s="5"/>
      <c r="DK809" s="5"/>
      <c r="DL809" s="5"/>
      <c r="DM809" s="5"/>
      <c r="DN809" s="5"/>
      <c r="DO809" s="5"/>
      <c r="DP809" s="5"/>
      <c r="DQ809" s="5"/>
      <c r="DR809" s="5"/>
      <c r="DS809" s="5"/>
      <c r="DT809" s="5"/>
      <c r="DU809" s="5"/>
      <c r="DV809" s="5"/>
      <c r="DW809" s="5"/>
      <c r="DX809" s="5"/>
      <c r="DY809" s="5"/>
      <c r="DZ809" s="5"/>
      <c r="EA809" s="5"/>
      <c r="EB809" s="5"/>
      <c r="EC809" s="5"/>
      <c r="ED809" s="5"/>
      <c r="EE809" s="5"/>
      <c r="EF809" s="5"/>
      <c r="EG809" s="5"/>
      <c r="EH809" s="5"/>
      <c r="EI809" s="5"/>
      <c r="EJ809" s="5"/>
      <c r="EK809" s="5"/>
      <c r="EL809" s="5"/>
      <c r="EM809" s="5"/>
      <c r="EN809" s="5"/>
      <c r="EO809" s="5"/>
      <c r="EP809" s="5"/>
      <c r="EQ809" s="5"/>
      <c r="ER809" s="5"/>
      <c r="ES809" s="5"/>
      <c r="ET809" s="5"/>
      <c r="EU809" s="5"/>
      <c r="EV809" s="5"/>
      <c r="EW809" s="5"/>
      <c r="EX809" s="5"/>
      <c r="EY809" s="5"/>
      <c r="EZ809" s="5"/>
      <c r="FA809" s="5"/>
      <c r="FB809" s="5"/>
      <c r="FC809" s="5"/>
      <c r="FD809" s="5"/>
      <c r="FE809" s="5"/>
      <c r="FF809" s="5"/>
      <c r="FG809" s="5"/>
      <c r="FH809" s="5"/>
      <c r="FI809" s="5"/>
      <c r="FJ809" s="5"/>
      <c r="FK809" s="5"/>
      <c r="FL809" s="5"/>
      <c r="FM809" s="5"/>
    </row>
    <row r="810" spans="1:169" s="49" customFormat="1" ht="10.199999999999999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  <c r="BW810" s="5"/>
      <c r="BX810" s="5"/>
      <c r="BY810" s="5"/>
      <c r="BZ810" s="5"/>
      <c r="CA810" s="5"/>
      <c r="CB810" s="5"/>
      <c r="CC810" s="5"/>
      <c r="CD810" s="5"/>
      <c r="CE810" s="5"/>
      <c r="CF810" s="5"/>
      <c r="CG810" s="5"/>
      <c r="CH810" s="5"/>
      <c r="CI810" s="5"/>
      <c r="CJ810" s="5"/>
      <c r="CK810" s="5"/>
      <c r="CL810" s="5"/>
      <c r="CM810" s="5"/>
      <c r="CN810" s="5"/>
      <c r="CO810" s="5"/>
      <c r="CP810" s="5"/>
      <c r="CQ810" s="5"/>
      <c r="CR810" s="5"/>
      <c r="CS810" s="5"/>
      <c r="CT810" s="5"/>
      <c r="CU810" s="5"/>
      <c r="CV810" s="5"/>
      <c r="CW810" s="5"/>
      <c r="CX810" s="5"/>
      <c r="CY810" s="5"/>
      <c r="CZ810" s="5"/>
      <c r="DA810" s="5"/>
      <c r="DB810" s="5"/>
      <c r="DC810" s="5"/>
      <c r="DD810" s="5"/>
      <c r="DE810" s="5"/>
      <c r="DF810" s="5"/>
      <c r="DG810" s="5"/>
      <c r="DH810" s="5"/>
      <c r="DI810" s="5"/>
      <c r="DJ810" s="5"/>
      <c r="DK810" s="5"/>
      <c r="DL810" s="5"/>
      <c r="DM810" s="5"/>
      <c r="DN810" s="5"/>
      <c r="DO810" s="5"/>
      <c r="DP810" s="5"/>
      <c r="DQ810" s="5"/>
      <c r="DR810" s="5"/>
      <c r="DS810" s="5"/>
      <c r="DT810" s="5"/>
      <c r="DU810" s="5"/>
      <c r="DV810" s="5"/>
      <c r="DW810" s="5"/>
      <c r="DX810" s="5"/>
      <c r="DY810" s="5"/>
      <c r="DZ810" s="5"/>
      <c r="EA810" s="5"/>
      <c r="EB810" s="5"/>
      <c r="EC810" s="5"/>
      <c r="ED810" s="5"/>
      <c r="EE810" s="5"/>
      <c r="EF810" s="5"/>
      <c r="EG810" s="5"/>
      <c r="EH810" s="5"/>
      <c r="EI810" s="5"/>
      <c r="EJ810" s="5"/>
      <c r="EK810" s="5"/>
      <c r="EL810" s="5"/>
      <c r="EM810" s="5"/>
      <c r="EN810" s="5"/>
      <c r="EO810" s="5"/>
      <c r="EP810" s="5"/>
      <c r="EQ810" s="5"/>
      <c r="ER810" s="5"/>
      <c r="ES810" s="5"/>
      <c r="ET810" s="5"/>
      <c r="EU810" s="5"/>
      <c r="EV810" s="5"/>
      <c r="EW810" s="5"/>
      <c r="EX810" s="5"/>
      <c r="EY810" s="5"/>
      <c r="EZ810" s="5"/>
      <c r="FA810" s="5"/>
      <c r="FB810" s="5"/>
      <c r="FC810" s="5"/>
      <c r="FD810" s="5"/>
      <c r="FE810" s="5"/>
      <c r="FF810" s="5"/>
      <c r="FG810" s="5"/>
      <c r="FH810" s="5"/>
      <c r="FI810" s="5"/>
      <c r="FJ810" s="5"/>
      <c r="FK810" s="5"/>
      <c r="FL810" s="5"/>
      <c r="FM810" s="5"/>
    </row>
    <row r="811" spans="1:169" s="49" customFormat="1" ht="10.199999999999999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  <c r="BW811" s="5"/>
      <c r="BX811" s="5"/>
      <c r="BY811" s="5"/>
      <c r="BZ811" s="5"/>
      <c r="CA811" s="5"/>
      <c r="CB811" s="5"/>
      <c r="CC811" s="5"/>
      <c r="CD811" s="5"/>
      <c r="CE811" s="5"/>
      <c r="CF811" s="5"/>
      <c r="CG811" s="5"/>
      <c r="CH811" s="5"/>
      <c r="CI811" s="5"/>
      <c r="CJ811" s="5"/>
      <c r="CK811" s="5"/>
      <c r="CL811" s="5"/>
      <c r="CM811" s="5"/>
      <c r="CN811" s="5"/>
      <c r="CO811" s="5"/>
      <c r="CP811" s="5"/>
      <c r="CQ811" s="5"/>
      <c r="CR811" s="5"/>
      <c r="CS811" s="5"/>
      <c r="CT811" s="5"/>
      <c r="CU811" s="5"/>
      <c r="CV811" s="5"/>
      <c r="CW811" s="5"/>
      <c r="CX811" s="5"/>
      <c r="CY811" s="5"/>
      <c r="CZ811" s="5"/>
      <c r="DA811" s="5"/>
      <c r="DB811" s="5"/>
      <c r="DC811" s="5"/>
      <c r="DD811" s="5"/>
      <c r="DE811" s="5"/>
      <c r="DF811" s="5"/>
      <c r="DG811" s="5"/>
      <c r="DH811" s="5"/>
      <c r="DI811" s="5"/>
      <c r="DJ811" s="5"/>
      <c r="DK811" s="5"/>
      <c r="DL811" s="5"/>
      <c r="DM811" s="5"/>
      <c r="DN811" s="5"/>
      <c r="DO811" s="5"/>
      <c r="DP811" s="5"/>
      <c r="DQ811" s="5"/>
      <c r="DR811" s="5"/>
      <c r="DS811" s="5"/>
      <c r="DT811" s="5"/>
      <c r="DU811" s="5"/>
      <c r="DV811" s="5"/>
      <c r="DW811" s="5"/>
      <c r="DX811" s="5"/>
      <c r="DY811" s="5"/>
      <c r="DZ811" s="5"/>
      <c r="EA811" s="5"/>
      <c r="EB811" s="5"/>
      <c r="EC811" s="5"/>
      <c r="ED811" s="5"/>
      <c r="EE811" s="5"/>
      <c r="EF811" s="5"/>
      <c r="EG811" s="5"/>
      <c r="EH811" s="5"/>
      <c r="EI811" s="5"/>
      <c r="EJ811" s="5"/>
      <c r="EK811" s="5"/>
      <c r="EL811" s="5"/>
      <c r="EM811" s="5"/>
      <c r="EN811" s="5"/>
      <c r="EO811" s="5"/>
      <c r="EP811" s="5"/>
      <c r="EQ811" s="5"/>
      <c r="ER811" s="5"/>
      <c r="ES811" s="5"/>
      <c r="ET811" s="5"/>
      <c r="EU811" s="5"/>
      <c r="EV811" s="5"/>
      <c r="EW811" s="5"/>
      <c r="EX811" s="5"/>
      <c r="EY811" s="5"/>
      <c r="EZ811" s="5"/>
      <c r="FA811" s="5"/>
      <c r="FB811" s="5"/>
      <c r="FC811" s="5"/>
      <c r="FD811" s="5"/>
      <c r="FE811" s="5"/>
      <c r="FF811" s="5"/>
      <c r="FG811" s="5"/>
      <c r="FH811" s="5"/>
      <c r="FI811" s="5"/>
      <c r="FJ811" s="5"/>
      <c r="FK811" s="5"/>
      <c r="FL811" s="5"/>
      <c r="FM811" s="5"/>
    </row>
    <row r="812" spans="1:169" s="49" customFormat="1" ht="10.199999999999999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  <c r="BW812" s="5"/>
      <c r="BX812" s="5"/>
      <c r="BY812" s="5"/>
      <c r="BZ812" s="5"/>
      <c r="CA812" s="5"/>
      <c r="CB812" s="5"/>
      <c r="CC812" s="5"/>
      <c r="CD812" s="5"/>
      <c r="CE812" s="5"/>
      <c r="CF812" s="5"/>
      <c r="CG812" s="5"/>
      <c r="CH812" s="5"/>
      <c r="CI812" s="5"/>
      <c r="CJ812" s="5"/>
      <c r="CK812" s="5"/>
      <c r="CL812" s="5"/>
      <c r="CM812" s="5"/>
      <c r="CN812" s="5"/>
      <c r="CO812" s="5"/>
      <c r="CP812" s="5"/>
      <c r="CQ812" s="5"/>
      <c r="CR812" s="5"/>
      <c r="CS812" s="5"/>
      <c r="CT812" s="5"/>
      <c r="CU812" s="5"/>
      <c r="CV812" s="5"/>
      <c r="CW812" s="5"/>
      <c r="CX812" s="5"/>
      <c r="CY812" s="5"/>
      <c r="CZ812" s="5"/>
      <c r="DA812" s="5"/>
      <c r="DB812" s="5"/>
      <c r="DC812" s="5"/>
      <c r="DD812" s="5"/>
      <c r="DE812" s="5"/>
      <c r="DF812" s="5"/>
      <c r="DG812" s="5"/>
      <c r="DH812" s="5"/>
      <c r="DI812" s="5"/>
      <c r="DJ812" s="5"/>
      <c r="DK812" s="5"/>
      <c r="DL812" s="5"/>
      <c r="DM812" s="5"/>
      <c r="DN812" s="5"/>
      <c r="DO812" s="5"/>
      <c r="DP812" s="5"/>
      <c r="DQ812" s="5"/>
      <c r="DR812" s="5"/>
      <c r="DS812" s="5"/>
      <c r="DT812" s="5"/>
      <c r="DU812" s="5"/>
      <c r="DV812" s="5"/>
      <c r="DW812" s="5"/>
      <c r="DX812" s="5"/>
      <c r="DY812" s="5"/>
      <c r="DZ812" s="5"/>
      <c r="EA812" s="5"/>
      <c r="EB812" s="5"/>
      <c r="EC812" s="5"/>
      <c r="ED812" s="5"/>
      <c r="EE812" s="5"/>
      <c r="EF812" s="5"/>
      <c r="EG812" s="5"/>
      <c r="EH812" s="5"/>
      <c r="EI812" s="5"/>
      <c r="EJ812" s="5"/>
      <c r="EK812" s="5"/>
      <c r="EL812" s="5"/>
      <c r="EM812" s="5"/>
      <c r="EN812" s="5"/>
      <c r="EO812" s="5"/>
      <c r="EP812" s="5"/>
      <c r="EQ812" s="5"/>
      <c r="ER812" s="5"/>
      <c r="ES812" s="5"/>
      <c r="ET812" s="5"/>
      <c r="EU812" s="5"/>
      <c r="EV812" s="5"/>
      <c r="EW812" s="5"/>
      <c r="EX812" s="5"/>
      <c r="EY812" s="5"/>
      <c r="EZ812" s="5"/>
      <c r="FA812" s="5"/>
      <c r="FB812" s="5"/>
      <c r="FC812" s="5"/>
      <c r="FD812" s="5"/>
      <c r="FE812" s="5"/>
      <c r="FF812" s="5"/>
      <c r="FG812" s="5"/>
      <c r="FH812" s="5"/>
      <c r="FI812" s="5"/>
      <c r="FJ812" s="5"/>
      <c r="FK812" s="5"/>
      <c r="FL812" s="5"/>
      <c r="FM812" s="5"/>
    </row>
    <row r="813" spans="1:169" s="49" customFormat="1" ht="10.199999999999999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  <c r="BW813" s="5"/>
      <c r="BX813" s="5"/>
      <c r="BY813" s="5"/>
      <c r="BZ813" s="5"/>
      <c r="CA813" s="5"/>
      <c r="CB813" s="5"/>
      <c r="CC813" s="5"/>
      <c r="CD813" s="5"/>
      <c r="CE813" s="5"/>
      <c r="CF813" s="5"/>
      <c r="CG813" s="5"/>
      <c r="CH813" s="5"/>
      <c r="CI813" s="5"/>
      <c r="CJ813" s="5"/>
      <c r="CK813" s="5"/>
      <c r="CL813" s="5"/>
      <c r="CM813" s="5"/>
      <c r="CN813" s="5"/>
      <c r="CO813" s="5"/>
      <c r="CP813" s="5"/>
      <c r="CQ813" s="5"/>
      <c r="CR813" s="5"/>
      <c r="CS813" s="5"/>
      <c r="CT813" s="5"/>
      <c r="CU813" s="5"/>
      <c r="CV813" s="5"/>
      <c r="CW813" s="5"/>
      <c r="CX813" s="5"/>
      <c r="CY813" s="5"/>
      <c r="CZ813" s="5"/>
      <c r="DA813" s="5"/>
      <c r="DB813" s="5"/>
      <c r="DC813" s="5"/>
      <c r="DD813" s="5"/>
      <c r="DE813" s="5"/>
      <c r="DF813" s="5"/>
      <c r="DG813" s="5"/>
      <c r="DH813" s="5"/>
      <c r="DI813" s="5"/>
      <c r="DJ813" s="5"/>
      <c r="DK813" s="5"/>
      <c r="DL813" s="5"/>
      <c r="DM813" s="5"/>
      <c r="DN813" s="5"/>
      <c r="DO813" s="5"/>
      <c r="DP813" s="5"/>
      <c r="DQ813" s="5"/>
      <c r="DR813" s="5"/>
      <c r="DS813" s="5"/>
      <c r="DT813" s="5"/>
      <c r="DU813" s="5"/>
      <c r="DV813" s="5"/>
      <c r="DW813" s="5"/>
      <c r="DX813" s="5"/>
      <c r="DY813" s="5"/>
      <c r="DZ813" s="5"/>
      <c r="EA813" s="5"/>
      <c r="EB813" s="5"/>
      <c r="EC813" s="5"/>
      <c r="ED813" s="5"/>
      <c r="EE813" s="5"/>
      <c r="EF813" s="5"/>
      <c r="EG813" s="5"/>
      <c r="EH813" s="5"/>
      <c r="EI813" s="5"/>
      <c r="EJ813" s="5"/>
      <c r="EK813" s="5"/>
      <c r="EL813" s="5"/>
      <c r="EM813" s="5"/>
      <c r="EN813" s="5"/>
      <c r="EO813" s="5"/>
      <c r="EP813" s="5"/>
      <c r="EQ813" s="5"/>
      <c r="ER813" s="5"/>
      <c r="ES813" s="5"/>
      <c r="ET813" s="5"/>
      <c r="EU813" s="5"/>
      <c r="EV813" s="5"/>
      <c r="EW813" s="5"/>
      <c r="EX813" s="5"/>
      <c r="EY813" s="5"/>
      <c r="EZ813" s="5"/>
      <c r="FA813" s="5"/>
      <c r="FB813" s="5"/>
      <c r="FC813" s="5"/>
      <c r="FD813" s="5"/>
      <c r="FE813" s="5"/>
      <c r="FF813" s="5"/>
      <c r="FG813" s="5"/>
      <c r="FH813" s="5"/>
      <c r="FI813" s="5"/>
      <c r="FJ813" s="5"/>
      <c r="FK813" s="5"/>
      <c r="FL813" s="5"/>
      <c r="FM813" s="5"/>
    </row>
    <row r="814" spans="1:169" s="49" customFormat="1" ht="10.199999999999999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V814" s="5"/>
      <c r="BW814" s="5"/>
      <c r="BX814" s="5"/>
      <c r="BY814" s="5"/>
      <c r="BZ814" s="5"/>
      <c r="CA814" s="5"/>
      <c r="CB814" s="5"/>
      <c r="CC814" s="5"/>
      <c r="CD814" s="5"/>
      <c r="CE814" s="5"/>
      <c r="CF814" s="5"/>
      <c r="CG814" s="5"/>
      <c r="CH814" s="5"/>
      <c r="CI814" s="5"/>
      <c r="CJ814" s="5"/>
      <c r="CK814" s="5"/>
      <c r="CL814" s="5"/>
      <c r="CM814" s="5"/>
      <c r="CN814" s="5"/>
      <c r="CO814" s="5"/>
      <c r="CP814" s="5"/>
      <c r="CQ814" s="5"/>
      <c r="CR814" s="5"/>
      <c r="CS814" s="5"/>
      <c r="CT814" s="5"/>
      <c r="CU814" s="5"/>
      <c r="CV814" s="5"/>
      <c r="CW814" s="5"/>
      <c r="CX814" s="5"/>
      <c r="CY814" s="5"/>
      <c r="CZ814" s="5"/>
      <c r="DA814" s="5"/>
      <c r="DB814" s="5"/>
      <c r="DC814" s="5"/>
      <c r="DD814" s="5"/>
      <c r="DE814" s="5"/>
      <c r="DF814" s="5"/>
      <c r="DG814" s="5"/>
      <c r="DH814" s="5"/>
      <c r="DI814" s="5"/>
      <c r="DJ814" s="5"/>
      <c r="DK814" s="5"/>
      <c r="DL814" s="5"/>
      <c r="DM814" s="5"/>
      <c r="DN814" s="5"/>
      <c r="DO814" s="5"/>
      <c r="DP814" s="5"/>
      <c r="DQ814" s="5"/>
      <c r="DR814" s="5"/>
      <c r="DS814" s="5"/>
      <c r="DT814" s="5"/>
      <c r="DU814" s="5"/>
      <c r="DV814" s="5"/>
      <c r="DW814" s="5"/>
      <c r="DX814" s="5"/>
      <c r="DY814" s="5"/>
      <c r="DZ814" s="5"/>
      <c r="EA814" s="5"/>
      <c r="EB814" s="5"/>
      <c r="EC814" s="5"/>
      <c r="ED814" s="5"/>
      <c r="EE814" s="5"/>
      <c r="EF814" s="5"/>
      <c r="EG814" s="5"/>
      <c r="EH814" s="5"/>
      <c r="EI814" s="5"/>
      <c r="EJ814" s="5"/>
      <c r="EK814" s="5"/>
      <c r="EL814" s="5"/>
      <c r="EM814" s="5"/>
      <c r="EN814" s="5"/>
      <c r="EO814" s="5"/>
      <c r="EP814" s="5"/>
      <c r="EQ814" s="5"/>
      <c r="ER814" s="5"/>
      <c r="ES814" s="5"/>
      <c r="ET814" s="5"/>
      <c r="EU814" s="5"/>
      <c r="EV814" s="5"/>
      <c r="EW814" s="5"/>
      <c r="EX814" s="5"/>
      <c r="EY814" s="5"/>
      <c r="EZ814" s="5"/>
      <c r="FA814" s="5"/>
      <c r="FB814" s="5"/>
      <c r="FC814" s="5"/>
      <c r="FD814" s="5"/>
      <c r="FE814" s="5"/>
      <c r="FF814" s="5"/>
      <c r="FG814" s="5"/>
      <c r="FH814" s="5"/>
      <c r="FI814" s="5"/>
      <c r="FJ814" s="5"/>
      <c r="FK814" s="5"/>
      <c r="FL814" s="5"/>
      <c r="FM814" s="5"/>
    </row>
    <row r="815" spans="1:169" s="49" customFormat="1" ht="10.199999999999999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  <c r="BW815" s="5"/>
      <c r="BX815" s="5"/>
      <c r="BY815" s="5"/>
      <c r="BZ815" s="5"/>
      <c r="CA815" s="5"/>
      <c r="CB815" s="5"/>
      <c r="CC815" s="5"/>
      <c r="CD815" s="5"/>
      <c r="CE815" s="5"/>
      <c r="CF815" s="5"/>
      <c r="CG815" s="5"/>
      <c r="CH815" s="5"/>
      <c r="CI815" s="5"/>
      <c r="CJ815" s="5"/>
      <c r="CK815" s="5"/>
      <c r="CL815" s="5"/>
      <c r="CM815" s="5"/>
      <c r="CN815" s="5"/>
      <c r="CO815" s="5"/>
      <c r="CP815" s="5"/>
      <c r="CQ815" s="5"/>
      <c r="CR815" s="5"/>
      <c r="CS815" s="5"/>
      <c r="CT815" s="5"/>
      <c r="CU815" s="5"/>
      <c r="CV815" s="5"/>
      <c r="CW815" s="5"/>
      <c r="CX815" s="5"/>
      <c r="CY815" s="5"/>
      <c r="CZ815" s="5"/>
      <c r="DA815" s="5"/>
      <c r="DB815" s="5"/>
      <c r="DC815" s="5"/>
      <c r="DD815" s="5"/>
      <c r="DE815" s="5"/>
      <c r="DF815" s="5"/>
      <c r="DG815" s="5"/>
      <c r="DH815" s="5"/>
      <c r="DI815" s="5"/>
      <c r="DJ815" s="5"/>
      <c r="DK815" s="5"/>
      <c r="DL815" s="5"/>
      <c r="DM815" s="5"/>
      <c r="DN815" s="5"/>
      <c r="DO815" s="5"/>
      <c r="DP815" s="5"/>
      <c r="DQ815" s="5"/>
      <c r="DR815" s="5"/>
      <c r="DS815" s="5"/>
      <c r="DT815" s="5"/>
      <c r="DU815" s="5"/>
      <c r="DV815" s="5"/>
      <c r="DW815" s="5"/>
      <c r="DX815" s="5"/>
      <c r="DY815" s="5"/>
      <c r="DZ815" s="5"/>
      <c r="EA815" s="5"/>
      <c r="EB815" s="5"/>
      <c r="EC815" s="5"/>
      <c r="ED815" s="5"/>
      <c r="EE815" s="5"/>
      <c r="EF815" s="5"/>
      <c r="EG815" s="5"/>
      <c r="EH815" s="5"/>
      <c r="EI815" s="5"/>
      <c r="EJ815" s="5"/>
      <c r="EK815" s="5"/>
      <c r="EL815" s="5"/>
      <c r="EM815" s="5"/>
      <c r="EN815" s="5"/>
      <c r="EO815" s="5"/>
      <c r="EP815" s="5"/>
      <c r="EQ815" s="5"/>
      <c r="ER815" s="5"/>
      <c r="ES815" s="5"/>
      <c r="ET815" s="5"/>
      <c r="EU815" s="5"/>
      <c r="EV815" s="5"/>
      <c r="EW815" s="5"/>
      <c r="EX815" s="5"/>
      <c r="EY815" s="5"/>
      <c r="EZ815" s="5"/>
      <c r="FA815" s="5"/>
      <c r="FB815" s="5"/>
      <c r="FC815" s="5"/>
      <c r="FD815" s="5"/>
      <c r="FE815" s="5"/>
      <c r="FF815" s="5"/>
      <c r="FG815" s="5"/>
      <c r="FH815" s="5"/>
      <c r="FI815" s="5"/>
      <c r="FJ815" s="5"/>
      <c r="FK815" s="5"/>
      <c r="FL815" s="5"/>
      <c r="FM815" s="5"/>
    </row>
    <row r="816" spans="1:169" s="49" customFormat="1" ht="10.199999999999999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  <c r="BV816" s="5"/>
      <c r="BW816" s="5"/>
      <c r="BX816" s="5"/>
      <c r="BY816" s="5"/>
      <c r="BZ816" s="5"/>
      <c r="CA816" s="5"/>
      <c r="CB816" s="5"/>
      <c r="CC816" s="5"/>
      <c r="CD816" s="5"/>
      <c r="CE816" s="5"/>
      <c r="CF816" s="5"/>
      <c r="CG816" s="5"/>
      <c r="CH816" s="5"/>
      <c r="CI816" s="5"/>
      <c r="CJ816" s="5"/>
      <c r="CK816" s="5"/>
      <c r="CL816" s="5"/>
      <c r="CM816" s="5"/>
      <c r="CN816" s="5"/>
      <c r="CO816" s="5"/>
      <c r="CP816" s="5"/>
      <c r="CQ816" s="5"/>
      <c r="CR816" s="5"/>
      <c r="CS816" s="5"/>
      <c r="CT816" s="5"/>
      <c r="CU816" s="5"/>
      <c r="CV816" s="5"/>
      <c r="CW816" s="5"/>
      <c r="CX816" s="5"/>
      <c r="CY816" s="5"/>
      <c r="CZ816" s="5"/>
      <c r="DA816" s="5"/>
      <c r="DB816" s="5"/>
      <c r="DC816" s="5"/>
      <c r="DD816" s="5"/>
      <c r="DE816" s="5"/>
      <c r="DF816" s="5"/>
      <c r="DG816" s="5"/>
      <c r="DH816" s="5"/>
      <c r="DI816" s="5"/>
      <c r="DJ816" s="5"/>
      <c r="DK816" s="5"/>
      <c r="DL816" s="5"/>
      <c r="DM816" s="5"/>
      <c r="DN816" s="5"/>
      <c r="DO816" s="5"/>
      <c r="DP816" s="5"/>
      <c r="DQ816" s="5"/>
      <c r="DR816" s="5"/>
      <c r="DS816" s="5"/>
      <c r="DT816" s="5"/>
      <c r="DU816" s="5"/>
      <c r="DV816" s="5"/>
      <c r="DW816" s="5"/>
      <c r="DX816" s="5"/>
      <c r="DY816" s="5"/>
      <c r="DZ816" s="5"/>
      <c r="EA816" s="5"/>
      <c r="EB816" s="5"/>
      <c r="EC816" s="5"/>
      <c r="ED816" s="5"/>
      <c r="EE816" s="5"/>
      <c r="EF816" s="5"/>
      <c r="EG816" s="5"/>
      <c r="EH816" s="5"/>
      <c r="EI816" s="5"/>
      <c r="EJ816" s="5"/>
      <c r="EK816" s="5"/>
      <c r="EL816" s="5"/>
      <c r="EM816" s="5"/>
      <c r="EN816" s="5"/>
      <c r="EO816" s="5"/>
      <c r="EP816" s="5"/>
      <c r="EQ816" s="5"/>
      <c r="ER816" s="5"/>
      <c r="ES816" s="5"/>
      <c r="ET816" s="5"/>
      <c r="EU816" s="5"/>
      <c r="EV816" s="5"/>
      <c r="EW816" s="5"/>
      <c r="EX816" s="5"/>
      <c r="EY816" s="5"/>
      <c r="EZ816" s="5"/>
      <c r="FA816" s="5"/>
      <c r="FB816" s="5"/>
      <c r="FC816" s="5"/>
      <c r="FD816" s="5"/>
      <c r="FE816" s="5"/>
      <c r="FF816" s="5"/>
      <c r="FG816" s="5"/>
      <c r="FH816" s="5"/>
      <c r="FI816" s="5"/>
      <c r="FJ816" s="5"/>
      <c r="FK816" s="5"/>
      <c r="FL816" s="5"/>
      <c r="FM816" s="5"/>
    </row>
    <row r="817" spans="1:169" s="49" customFormat="1" ht="10.199999999999999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  <c r="BV817" s="5"/>
      <c r="BW817" s="5"/>
      <c r="BX817" s="5"/>
      <c r="BY817" s="5"/>
      <c r="BZ817" s="5"/>
      <c r="CA817" s="5"/>
      <c r="CB817" s="5"/>
      <c r="CC817" s="5"/>
      <c r="CD817" s="5"/>
      <c r="CE817" s="5"/>
      <c r="CF817" s="5"/>
      <c r="CG817" s="5"/>
      <c r="CH817" s="5"/>
      <c r="CI817" s="5"/>
      <c r="CJ817" s="5"/>
      <c r="CK817" s="5"/>
      <c r="CL817" s="5"/>
      <c r="CM817" s="5"/>
      <c r="CN817" s="5"/>
      <c r="CO817" s="5"/>
      <c r="CP817" s="5"/>
      <c r="CQ817" s="5"/>
      <c r="CR817" s="5"/>
      <c r="CS817" s="5"/>
      <c r="CT817" s="5"/>
      <c r="CU817" s="5"/>
      <c r="CV817" s="5"/>
      <c r="CW817" s="5"/>
      <c r="CX817" s="5"/>
      <c r="CY817" s="5"/>
      <c r="CZ817" s="5"/>
      <c r="DA817" s="5"/>
      <c r="DB817" s="5"/>
      <c r="DC817" s="5"/>
      <c r="DD817" s="5"/>
      <c r="DE817" s="5"/>
      <c r="DF817" s="5"/>
      <c r="DG817" s="5"/>
      <c r="DH817" s="5"/>
      <c r="DI817" s="5"/>
      <c r="DJ817" s="5"/>
      <c r="DK817" s="5"/>
      <c r="DL817" s="5"/>
      <c r="DM817" s="5"/>
      <c r="DN817" s="5"/>
      <c r="DO817" s="5"/>
      <c r="DP817" s="5"/>
      <c r="DQ817" s="5"/>
      <c r="DR817" s="5"/>
      <c r="DS817" s="5"/>
      <c r="DT817" s="5"/>
      <c r="DU817" s="5"/>
      <c r="DV817" s="5"/>
      <c r="DW817" s="5"/>
      <c r="DX817" s="5"/>
      <c r="DY817" s="5"/>
      <c r="DZ817" s="5"/>
      <c r="EA817" s="5"/>
      <c r="EB817" s="5"/>
      <c r="EC817" s="5"/>
      <c r="ED817" s="5"/>
      <c r="EE817" s="5"/>
      <c r="EF817" s="5"/>
      <c r="EG817" s="5"/>
      <c r="EH817" s="5"/>
      <c r="EI817" s="5"/>
      <c r="EJ817" s="5"/>
      <c r="EK817" s="5"/>
      <c r="EL817" s="5"/>
      <c r="EM817" s="5"/>
      <c r="EN817" s="5"/>
      <c r="EO817" s="5"/>
      <c r="EP817" s="5"/>
      <c r="EQ817" s="5"/>
      <c r="ER817" s="5"/>
      <c r="ES817" s="5"/>
      <c r="ET817" s="5"/>
      <c r="EU817" s="5"/>
      <c r="EV817" s="5"/>
      <c r="EW817" s="5"/>
      <c r="EX817" s="5"/>
      <c r="EY817" s="5"/>
      <c r="EZ817" s="5"/>
      <c r="FA817" s="5"/>
      <c r="FB817" s="5"/>
      <c r="FC817" s="5"/>
      <c r="FD817" s="5"/>
      <c r="FE817" s="5"/>
      <c r="FF817" s="5"/>
      <c r="FG817" s="5"/>
      <c r="FH817" s="5"/>
      <c r="FI817" s="5"/>
      <c r="FJ817" s="5"/>
      <c r="FK817" s="5"/>
      <c r="FL817" s="5"/>
      <c r="FM817" s="5"/>
    </row>
    <row r="818" spans="1:169" s="49" customFormat="1" ht="10.199999999999999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  <c r="BV818" s="5"/>
      <c r="BW818" s="5"/>
      <c r="BX818" s="5"/>
      <c r="BY818" s="5"/>
      <c r="BZ818" s="5"/>
      <c r="CA818" s="5"/>
      <c r="CB818" s="5"/>
      <c r="CC818" s="5"/>
      <c r="CD818" s="5"/>
      <c r="CE818" s="5"/>
      <c r="CF818" s="5"/>
      <c r="CG818" s="5"/>
      <c r="CH818" s="5"/>
      <c r="CI818" s="5"/>
      <c r="CJ818" s="5"/>
      <c r="CK818" s="5"/>
      <c r="CL818" s="5"/>
      <c r="CM818" s="5"/>
      <c r="CN818" s="5"/>
      <c r="CO818" s="5"/>
      <c r="CP818" s="5"/>
      <c r="CQ818" s="5"/>
      <c r="CR818" s="5"/>
      <c r="CS818" s="5"/>
      <c r="CT818" s="5"/>
      <c r="CU818" s="5"/>
      <c r="CV818" s="5"/>
      <c r="CW818" s="5"/>
      <c r="CX818" s="5"/>
      <c r="CY818" s="5"/>
      <c r="CZ818" s="5"/>
      <c r="DA818" s="5"/>
      <c r="DB818" s="5"/>
      <c r="DC818" s="5"/>
      <c r="DD818" s="5"/>
      <c r="DE818" s="5"/>
      <c r="DF818" s="5"/>
      <c r="DG818" s="5"/>
      <c r="DH818" s="5"/>
      <c r="DI818" s="5"/>
      <c r="DJ818" s="5"/>
      <c r="DK818" s="5"/>
      <c r="DL818" s="5"/>
      <c r="DM818" s="5"/>
      <c r="DN818" s="5"/>
      <c r="DO818" s="5"/>
      <c r="DP818" s="5"/>
      <c r="DQ818" s="5"/>
      <c r="DR818" s="5"/>
      <c r="DS818" s="5"/>
      <c r="DT818" s="5"/>
      <c r="DU818" s="5"/>
      <c r="DV818" s="5"/>
      <c r="DW818" s="5"/>
      <c r="DX818" s="5"/>
      <c r="DY818" s="5"/>
      <c r="DZ818" s="5"/>
      <c r="EA818" s="5"/>
      <c r="EB818" s="5"/>
      <c r="EC818" s="5"/>
      <c r="ED818" s="5"/>
      <c r="EE818" s="5"/>
      <c r="EF818" s="5"/>
      <c r="EG818" s="5"/>
      <c r="EH818" s="5"/>
      <c r="EI818" s="5"/>
      <c r="EJ818" s="5"/>
      <c r="EK818" s="5"/>
      <c r="EL818" s="5"/>
      <c r="EM818" s="5"/>
      <c r="EN818" s="5"/>
      <c r="EO818" s="5"/>
      <c r="EP818" s="5"/>
      <c r="EQ818" s="5"/>
      <c r="ER818" s="5"/>
      <c r="ES818" s="5"/>
      <c r="ET818" s="5"/>
      <c r="EU818" s="5"/>
      <c r="EV818" s="5"/>
      <c r="EW818" s="5"/>
      <c r="EX818" s="5"/>
      <c r="EY818" s="5"/>
      <c r="EZ818" s="5"/>
      <c r="FA818" s="5"/>
      <c r="FB818" s="5"/>
      <c r="FC818" s="5"/>
      <c r="FD818" s="5"/>
      <c r="FE818" s="5"/>
      <c r="FF818" s="5"/>
      <c r="FG818" s="5"/>
      <c r="FH818" s="5"/>
      <c r="FI818" s="5"/>
      <c r="FJ818" s="5"/>
      <c r="FK818" s="5"/>
      <c r="FL818" s="5"/>
      <c r="FM818" s="5"/>
    </row>
    <row r="819" spans="1:169" s="49" customFormat="1" ht="10.199999999999999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  <c r="BW819" s="5"/>
      <c r="BX819" s="5"/>
      <c r="BY819" s="5"/>
      <c r="BZ819" s="5"/>
      <c r="CA819" s="5"/>
      <c r="CB819" s="5"/>
      <c r="CC819" s="5"/>
      <c r="CD819" s="5"/>
      <c r="CE819" s="5"/>
      <c r="CF819" s="5"/>
      <c r="CG819" s="5"/>
      <c r="CH819" s="5"/>
      <c r="CI819" s="5"/>
      <c r="CJ819" s="5"/>
      <c r="CK819" s="5"/>
      <c r="CL819" s="5"/>
      <c r="CM819" s="5"/>
      <c r="CN819" s="5"/>
      <c r="CO819" s="5"/>
      <c r="CP819" s="5"/>
      <c r="CQ819" s="5"/>
      <c r="CR819" s="5"/>
      <c r="CS819" s="5"/>
      <c r="CT819" s="5"/>
      <c r="CU819" s="5"/>
      <c r="CV819" s="5"/>
      <c r="CW819" s="5"/>
      <c r="CX819" s="5"/>
      <c r="CY819" s="5"/>
      <c r="CZ819" s="5"/>
      <c r="DA819" s="5"/>
      <c r="DB819" s="5"/>
      <c r="DC819" s="5"/>
      <c r="DD819" s="5"/>
      <c r="DE819" s="5"/>
      <c r="DF819" s="5"/>
      <c r="DG819" s="5"/>
      <c r="DH819" s="5"/>
      <c r="DI819" s="5"/>
      <c r="DJ819" s="5"/>
      <c r="DK819" s="5"/>
      <c r="DL819" s="5"/>
      <c r="DM819" s="5"/>
      <c r="DN819" s="5"/>
      <c r="DO819" s="5"/>
      <c r="DP819" s="5"/>
      <c r="DQ819" s="5"/>
      <c r="DR819" s="5"/>
      <c r="DS819" s="5"/>
      <c r="DT819" s="5"/>
      <c r="DU819" s="5"/>
      <c r="DV819" s="5"/>
      <c r="DW819" s="5"/>
      <c r="DX819" s="5"/>
      <c r="DY819" s="5"/>
      <c r="DZ819" s="5"/>
      <c r="EA819" s="5"/>
      <c r="EB819" s="5"/>
      <c r="EC819" s="5"/>
      <c r="ED819" s="5"/>
      <c r="EE819" s="5"/>
      <c r="EF819" s="5"/>
      <c r="EG819" s="5"/>
      <c r="EH819" s="5"/>
      <c r="EI819" s="5"/>
      <c r="EJ819" s="5"/>
      <c r="EK819" s="5"/>
      <c r="EL819" s="5"/>
      <c r="EM819" s="5"/>
      <c r="EN819" s="5"/>
      <c r="EO819" s="5"/>
      <c r="EP819" s="5"/>
      <c r="EQ819" s="5"/>
      <c r="ER819" s="5"/>
      <c r="ES819" s="5"/>
      <c r="ET819" s="5"/>
      <c r="EU819" s="5"/>
      <c r="EV819" s="5"/>
      <c r="EW819" s="5"/>
      <c r="EX819" s="5"/>
      <c r="EY819" s="5"/>
      <c r="EZ819" s="5"/>
      <c r="FA819" s="5"/>
      <c r="FB819" s="5"/>
      <c r="FC819" s="5"/>
      <c r="FD819" s="5"/>
      <c r="FE819" s="5"/>
      <c r="FF819" s="5"/>
      <c r="FG819" s="5"/>
      <c r="FH819" s="5"/>
      <c r="FI819" s="5"/>
      <c r="FJ819" s="5"/>
      <c r="FK819" s="5"/>
      <c r="FL819" s="5"/>
      <c r="FM819" s="5"/>
    </row>
    <row r="820" spans="1:169" s="49" customFormat="1" ht="10.199999999999999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  <c r="BV820" s="5"/>
      <c r="BW820" s="5"/>
      <c r="BX820" s="5"/>
      <c r="BY820" s="5"/>
      <c r="BZ820" s="5"/>
      <c r="CA820" s="5"/>
      <c r="CB820" s="5"/>
      <c r="CC820" s="5"/>
      <c r="CD820" s="5"/>
      <c r="CE820" s="5"/>
      <c r="CF820" s="5"/>
      <c r="CG820" s="5"/>
      <c r="CH820" s="5"/>
      <c r="CI820" s="5"/>
      <c r="CJ820" s="5"/>
      <c r="CK820" s="5"/>
      <c r="CL820" s="5"/>
      <c r="CM820" s="5"/>
      <c r="CN820" s="5"/>
      <c r="CO820" s="5"/>
      <c r="CP820" s="5"/>
      <c r="CQ820" s="5"/>
      <c r="CR820" s="5"/>
      <c r="CS820" s="5"/>
      <c r="CT820" s="5"/>
      <c r="CU820" s="5"/>
      <c r="CV820" s="5"/>
      <c r="CW820" s="5"/>
      <c r="CX820" s="5"/>
      <c r="CY820" s="5"/>
      <c r="CZ820" s="5"/>
      <c r="DA820" s="5"/>
      <c r="DB820" s="5"/>
      <c r="DC820" s="5"/>
      <c r="DD820" s="5"/>
      <c r="DE820" s="5"/>
      <c r="DF820" s="5"/>
      <c r="DG820" s="5"/>
      <c r="DH820" s="5"/>
      <c r="DI820" s="5"/>
      <c r="DJ820" s="5"/>
      <c r="DK820" s="5"/>
      <c r="DL820" s="5"/>
      <c r="DM820" s="5"/>
      <c r="DN820" s="5"/>
      <c r="DO820" s="5"/>
      <c r="DP820" s="5"/>
      <c r="DQ820" s="5"/>
      <c r="DR820" s="5"/>
      <c r="DS820" s="5"/>
      <c r="DT820" s="5"/>
      <c r="DU820" s="5"/>
      <c r="DV820" s="5"/>
      <c r="DW820" s="5"/>
      <c r="DX820" s="5"/>
      <c r="DY820" s="5"/>
      <c r="DZ820" s="5"/>
      <c r="EA820" s="5"/>
      <c r="EB820" s="5"/>
      <c r="EC820" s="5"/>
      <c r="ED820" s="5"/>
      <c r="EE820" s="5"/>
      <c r="EF820" s="5"/>
      <c r="EG820" s="5"/>
      <c r="EH820" s="5"/>
      <c r="EI820" s="5"/>
      <c r="EJ820" s="5"/>
      <c r="EK820" s="5"/>
      <c r="EL820" s="5"/>
      <c r="EM820" s="5"/>
      <c r="EN820" s="5"/>
      <c r="EO820" s="5"/>
      <c r="EP820" s="5"/>
      <c r="EQ820" s="5"/>
      <c r="ER820" s="5"/>
      <c r="ES820" s="5"/>
      <c r="ET820" s="5"/>
      <c r="EU820" s="5"/>
      <c r="EV820" s="5"/>
      <c r="EW820" s="5"/>
      <c r="EX820" s="5"/>
      <c r="EY820" s="5"/>
      <c r="EZ820" s="5"/>
      <c r="FA820" s="5"/>
      <c r="FB820" s="5"/>
      <c r="FC820" s="5"/>
      <c r="FD820" s="5"/>
      <c r="FE820" s="5"/>
      <c r="FF820" s="5"/>
      <c r="FG820" s="5"/>
      <c r="FH820" s="5"/>
      <c r="FI820" s="5"/>
      <c r="FJ820" s="5"/>
      <c r="FK820" s="5"/>
      <c r="FL820" s="5"/>
      <c r="FM820" s="5"/>
    </row>
    <row r="821" spans="1:169" s="49" customFormat="1" ht="10.199999999999999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  <c r="BV821" s="5"/>
      <c r="BW821" s="5"/>
      <c r="BX821" s="5"/>
      <c r="BY821" s="5"/>
      <c r="BZ821" s="5"/>
      <c r="CA821" s="5"/>
      <c r="CB821" s="5"/>
      <c r="CC821" s="5"/>
      <c r="CD821" s="5"/>
      <c r="CE821" s="5"/>
      <c r="CF821" s="5"/>
      <c r="CG821" s="5"/>
      <c r="CH821" s="5"/>
      <c r="CI821" s="5"/>
      <c r="CJ821" s="5"/>
      <c r="CK821" s="5"/>
      <c r="CL821" s="5"/>
      <c r="CM821" s="5"/>
      <c r="CN821" s="5"/>
      <c r="CO821" s="5"/>
      <c r="CP821" s="5"/>
      <c r="CQ821" s="5"/>
      <c r="CR821" s="5"/>
      <c r="CS821" s="5"/>
      <c r="CT821" s="5"/>
      <c r="CU821" s="5"/>
      <c r="CV821" s="5"/>
      <c r="CW821" s="5"/>
      <c r="CX821" s="5"/>
      <c r="CY821" s="5"/>
      <c r="CZ821" s="5"/>
      <c r="DA821" s="5"/>
      <c r="DB821" s="5"/>
      <c r="DC821" s="5"/>
      <c r="DD821" s="5"/>
      <c r="DE821" s="5"/>
      <c r="DF821" s="5"/>
      <c r="DG821" s="5"/>
      <c r="DH821" s="5"/>
      <c r="DI821" s="5"/>
      <c r="DJ821" s="5"/>
      <c r="DK821" s="5"/>
      <c r="DL821" s="5"/>
      <c r="DM821" s="5"/>
      <c r="DN821" s="5"/>
      <c r="DO821" s="5"/>
      <c r="DP821" s="5"/>
      <c r="DQ821" s="5"/>
      <c r="DR821" s="5"/>
      <c r="DS821" s="5"/>
      <c r="DT821" s="5"/>
      <c r="DU821" s="5"/>
      <c r="DV821" s="5"/>
      <c r="DW821" s="5"/>
      <c r="DX821" s="5"/>
      <c r="DY821" s="5"/>
      <c r="DZ821" s="5"/>
      <c r="EA821" s="5"/>
      <c r="EB821" s="5"/>
      <c r="EC821" s="5"/>
      <c r="ED821" s="5"/>
      <c r="EE821" s="5"/>
      <c r="EF821" s="5"/>
      <c r="EG821" s="5"/>
      <c r="EH821" s="5"/>
      <c r="EI821" s="5"/>
      <c r="EJ821" s="5"/>
      <c r="EK821" s="5"/>
      <c r="EL821" s="5"/>
      <c r="EM821" s="5"/>
      <c r="EN821" s="5"/>
      <c r="EO821" s="5"/>
      <c r="EP821" s="5"/>
      <c r="EQ821" s="5"/>
      <c r="ER821" s="5"/>
      <c r="ES821" s="5"/>
      <c r="ET821" s="5"/>
      <c r="EU821" s="5"/>
      <c r="EV821" s="5"/>
      <c r="EW821" s="5"/>
      <c r="EX821" s="5"/>
      <c r="EY821" s="5"/>
      <c r="EZ821" s="5"/>
      <c r="FA821" s="5"/>
      <c r="FB821" s="5"/>
      <c r="FC821" s="5"/>
      <c r="FD821" s="5"/>
      <c r="FE821" s="5"/>
      <c r="FF821" s="5"/>
      <c r="FG821" s="5"/>
      <c r="FH821" s="5"/>
      <c r="FI821" s="5"/>
      <c r="FJ821" s="5"/>
      <c r="FK821" s="5"/>
      <c r="FL821" s="5"/>
      <c r="FM821" s="5"/>
    </row>
    <row r="822" spans="1:169" s="49" customFormat="1" ht="10.199999999999999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  <c r="BW822" s="5"/>
      <c r="BX822" s="5"/>
      <c r="BY822" s="5"/>
      <c r="BZ822" s="5"/>
      <c r="CA822" s="5"/>
      <c r="CB822" s="5"/>
      <c r="CC822" s="5"/>
      <c r="CD822" s="5"/>
      <c r="CE822" s="5"/>
      <c r="CF822" s="5"/>
      <c r="CG822" s="5"/>
      <c r="CH822" s="5"/>
      <c r="CI822" s="5"/>
      <c r="CJ822" s="5"/>
      <c r="CK822" s="5"/>
      <c r="CL822" s="5"/>
      <c r="CM822" s="5"/>
      <c r="CN822" s="5"/>
      <c r="CO822" s="5"/>
      <c r="CP822" s="5"/>
      <c r="CQ822" s="5"/>
      <c r="CR822" s="5"/>
      <c r="CS822" s="5"/>
      <c r="CT822" s="5"/>
      <c r="CU822" s="5"/>
      <c r="CV822" s="5"/>
      <c r="CW822" s="5"/>
      <c r="CX822" s="5"/>
      <c r="CY822" s="5"/>
      <c r="CZ822" s="5"/>
      <c r="DA822" s="5"/>
      <c r="DB822" s="5"/>
      <c r="DC822" s="5"/>
      <c r="DD822" s="5"/>
      <c r="DE822" s="5"/>
      <c r="DF822" s="5"/>
      <c r="DG822" s="5"/>
      <c r="DH822" s="5"/>
      <c r="DI822" s="5"/>
      <c r="DJ822" s="5"/>
      <c r="DK822" s="5"/>
      <c r="DL822" s="5"/>
      <c r="DM822" s="5"/>
      <c r="DN822" s="5"/>
      <c r="DO822" s="5"/>
      <c r="DP822" s="5"/>
      <c r="DQ822" s="5"/>
      <c r="DR822" s="5"/>
      <c r="DS822" s="5"/>
      <c r="DT822" s="5"/>
      <c r="DU822" s="5"/>
      <c r="DV822" s="5"/>
      <c r="DW822" s="5"/>
      <c r="DX822" s="5"/>
      <c r="DY822" s="5"/>
      <c r="DZ822" s="5"/>
      <c r="EA822" s="5"/>
      <c r="EB822" s="5"/>
      <c r="EC822" s="5"/>
      <c r="ED822" s="5"/>
      <c r="EE822" s="5"/>
      <c r="EF822" s="5"/>
      <c r="EG822" s="5"/>
      <c r="EH822" s="5"/>
      <c r="EI822" s="5"/>
      <c r="EJ822" s="5"/>
      <c r="EK822" s="5"/>
      <c r="EL822" s="5"/>
      <c r="EM822" s="5"/>
      <c r="EN822" s="5"/>
      <c r="EO822" s="5"/>
      <c r="EP822" s="5"/>
      <c r="EQ822" s="5"/>
      <c r="ER822" s="5"/>
      <c r="ES822" s="5"/>
      <c r="ET822" s="5"/>
      <c r="EU822" s="5"/>
      <c r="EV822" s="5"/>
      <c r="EW822" s="5"/>
      <c r="EX822" s="5"/>
      <c r="EY822" s="5"/>
      <c r="EZ822" s="5"/>
      <c r="FA822" s="5"/>
      <c r="FB822" s="5"/>
      <c r="FC822" s="5"/>
      <c r="FD822" s="5"/>
      <c r="FE822" s="5"/>
      <c r="FF822" s="5"/>
      <c r="FG822" s="5"/>
      <c r="FH822" s="5"/>
      <c r="FI822" s="5"/>
      <c r="FJ822" s="5"/>
      <c r="FK822" s="5"/>
      <c r="FL822" s="5"/>
      <c r="FM822" s="5"/>
    </row>
    <row r="823" spans="1:169" s="49" customFormat="1" ht="10.199999999999999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  <c r="BV823" s="5"/>
      <c r="BW823" s="5"/>
      <c r="BX823" s="5"/>
      <c r="BY823" s="5"/>
      <c r="BZ823" s="5"/>
      <c r="CA823" s="5"/>
      <c r="CB823" s="5"/>
      <c r="CC823" s="5"/>
      <c r="CD823" s="5"/>
      <c r="CE823" s="5"/>
      <c r="CF823" s="5"/>
      <c r="CG823" s="5"/>
      <c r="CH823" s="5"/>
      <c r="CI823" s="5"/>
      <c r="CJ823" s="5"/>
      <c r="CK823" s="5"/>
      <c r="CL823" s="5"/>
      <c r="CM823" s="5"/>
      <c r="CN823" s="5"/>
      <c r="CO823" s="5"/>
      <c r="CP823" s="5"/>
      <c r="CQ823" s="5"/>
      <c r="CR823" s="5"/>
      <c r="CS823" s="5"/>
      <c r="CT823" s="5"/>
      <c r="CU823" s="5"/>
      <c r="CV823" s="5"/>
      <c r="CW823" s="5"/>
      <c r="CX823" s="5"/>
      <c r="CY823" s="5"/>
      <c r="CZ823" s="5"/>
      <c r="DA823" s="5"/>
      <c r="DB823" s="5"/>
      <c r="DC823" s="5"/>
      <c r="DD823" s="5"/>
      <c r="DE823" s="5"/>
      <c r="DF823" s="5"/>
      <c r="DG823" s="5"/>
      <c r="DH823" s="5"/>
      <c r="DI823" s="5"/>
      <c r="DJ823" s="5"/>
      <c r="DK823" s="5"/>
      <c r="DL823" s="5"/>
      <c r="DM823" s="5"/>
      <c r="DN823" s="5"/>
      <c r="DO823" s="5"/>
      <c r="DP823" s="5"/>
      <c r="DQ823" s="5"/>
      <c r="DR823" s="5"/>
      <c r="DS823" s="5"/>
      <c r="DT823" s="5"/>
      <c r="DU823" s="5"/>
      <c r="DV823" s="5"/>
      <c r="DW823" s="5"/>
      <c r="DX823" s="5"/>
      <c r="DY823" s="5"/>
      <c r="DZ823" s="5"/>
      <c r="EA823" s="5"/>
      <c r="EB823" s="5"/>
      <c r="EC823" s="5"/>
      <c r="ED823" s="5"/>
      <c r="EE823" s="5"/>
      <c r="EF823" s="5"/>
      <c r="EG823" s="5"/>
      <c r="EH823" s="5"/>
      <c r="EI823" s="5"/>
      <c r="EJ823" s="5"/>
      <c r="EK823" s="5"/>
      <c r="EL823" s="5"/>
      <c r="EM823" s="5"/>
      <c r="EN823" s="5"/>
      <c r="EO823" s="5"/>
      <c r="EP823" s="5"/>
      <c r="EQ823" s="5"/>
      <c r="ER823" s="5"/>
      <c r="ES823" s="5"/>
      <c r="ET823" s="5"/>
      <c r="EU823" s="5"/>
      <c r="EV823" s="5"/>
      <c r="EW823" s="5"/>
      <c r="EX823" s="5"/>
      <c r="EY823" s="5"/>
      <c r="EZ823" s="5"/>
      <c r="FA823" s="5"/>
      <c r="FB823" s="5"/>
      <c r="FC823" s="5"/>
      <c r="FD823" s="5"/>
      <c r="FE823" s="5"/>
      <c r="FF823" s="5"/>
      <c r="FG823" s="5"/>
      <c r="FH823" s="5"/>
      <c r="FI823" s="5"/>
      <c r="FJ823" s="5"/>
      <c r="FK823" s="5"/>
      <c r="FL823" s="5"/>
      <c r="FM823" s="5"/>
    </row>
    <row r="824" spans="1:169" s="49" customFormat="1" ht="10.199999999999999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  <c r="BV824" s="5"/>
      <c r="BW824" s="5"/>
      <c r="BX824" s="5"/>
      <c r="BY824" s="5"/>
      <c r="BZ824" s="5"/>
      <c r="CA824" s="5"/>
      <c r="CB824" s="5"/>
      <c r="CC824" s="5"/>
      <c r="CD824" s="5"/>
      <c r="CE824" s="5"/>
      <c r="CF824" s="5"/>
      <c r="CG824" s="5"/>
      <c r="CH824" s="5"/>
      <c r="CI824" s="5"/>
      <c r="CJ824" s="5"/>
      <c r="CK824" s="5"/>
      <c r="CL824" s="5"/>
      <c r="CM824" s="5"/>
      <c r="CN824" s="5"/>
      <c r="CO824" s="5"/>
      <c r="CP824" s="5"/>
      <c r="CQ824" s="5"/>
      <c r="CR824" s="5"/>
      <c r="CS824" s="5"/>
      <c r="CT824" s="5"/>
      <c r="CU824" s="5"/>
      <c r="CV824" s="5"/>
      <c r="CW824" s="5"/>
      <c r="CX824" s="5"/>
      <c r="CY824" s="5"/>
      <c r="CZ824" s="5"/>
      <c r="DA824" s="5"/>
      <c r="DB824" s="5"/>
      <c r="DC824" s="5"/>
      <c r="DD824" s="5"/>
      <c r="DE824" s="5"/>
      <c r="DF824" s="5"/>
      <c r="DG824" s="5"/>
      <c r="DH824" s="5"/>
      <c r="DI824" s="5"/>
      <c r="DJ824" s="5"/>
      <c r="DK824" s="5"/>
      <c r="DL824" s="5"/>
      <c r="DM824" s="5"/>
      <c r="DN824" s="5"/>
      <c r="DO824" s="5"/>
      <c r="DP824" s="5"/>
      <c r="DQ824" s="5"/>
      <c r="DR824" s="5"/>
      <c r="DS824" s="5"/>
      <c r="DT824" s="5"/>
      <c r="DU824" s="5"/>
      <c r="DV824" s="5"/>
      <c r="DW824" s="5"/>
      <c r="DX824" s="5"/>
      <c r="DY824" s="5"/>
      <c r="DZ824" s="5"/>
      <c r="EA824" s="5"/>
      <c r="EB824" s="5"/>
      <c r="EC824" s="5"/>
      <c r="ED824" s="5"/>
      <c r="EE824" s="5"/>
      <c r="EF824" s="5"/>
      <c r="EG824" s="5"/>
      <c r="EH824" s="5"/>
      <c r="EI824" s="5"/>
      <c r="EJ824" s="5"/>
      <c r="EK824" s="5"/>
      <c r="EL824" s="5"/>
      <c r="EM824" s="5"/>
      <c r="EN824" s="5"/>
      <c r="EO824" s="5"/>
      <c r="EP824" s="5"/>
      <c r="EQ824" s="5"/>
      <c r="ER824" s="5"/>
      <c r="ES824" s="5"/>
      <c r="ET824" s="5"/>
      <c r="EU824" s="5"/>
      <c r="EV824" s="5"/>
      <c r="EW824" s="5"/>
      <c r="EX824" s="5"/>
      <c r="EY824" s="5"/>
      <c r="EZ824" s="5"/>
      <c r="FA824" s="5"/>
      <c r="FB824" s="5"/>
      <c r="FC824" s="5"/>
      <c r="FD824" s="5"/>
      <c r="FE824" s="5"/>
      <c r="FF824" s="5"/>
      <c r="FG824" s="5"/>
      <c r="FH824" s="5"/>
      <c r="FI824" s="5"/>
      <c r="FJ824" s="5"/>
      <c r="FK824" s="5"/>
      <c r="FL824" s="5"/>
      <c r="FM824" s="5"/>
    </row>
    <row r="825" spans="1:169" s="49" customFormat="1" ht="10.199999999999999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  <c r="BV825" s="5"/>
      <c r="BW825" s="5"/>
      <c r="BX825" s="5"/>
      <c r="BY825" s="5"/>
      <c r="BZ825" s="5"/>
      <c r="CA825" s="5"/>
      <c r="CB825" s="5"/>
      <c r="CC825" s="5"/>
      <c r="CD825" s="5"/>
      <c r="CE825" s="5"/>
      <c r="CF825" s="5"/>
      <c r="CG825" s="5"/>
      <c r="CH825" s="5"/>
      <c r="CI825" s="5"/>
      <c r="CJ825" s="5"/>
      <c r="CK825" s="5"/>
      <c r="CL825" s="5"/>
      <c r="CM825" s="5"/>
      <c r="CN825" s="5"/>
      <c r="CO825" s="5"/>
      <c r="CP825" s="5"/>
      <c r="CQ825" s="5"/>
      <c r="CR825" s="5"/>
      <c r="CS825" s="5"/>
      <c r="CT825" s="5"/>
      <c r="CU825" s="5"/>
      <c r="CV825" s="5"/>
      <c r="CW825" s="5"/>
      <c r="CX825" s="5"/>
      <c r="CY825" s="5"/>
      <c r="CZ825" s="5"/>
      <c r="DA825" s="5"/>
      <c r="DB825" s="5"/>
      <c r="DC825" s="5"/>
      <c r="DD825" s="5"/>
      <c r="DE825" s="5"/>
      <c r="DF825" s="5"/>
      <c r="DG825" s="5"/>
      <c r="DH825" s="5"/>
      <c r="DI825" s="5"/>
      <c r="DJ825" s="5"/>
      <c r="DK825" s="5"/>
      <c r="DL825" s="5"/>
      <c r="DM825" s="5"/>
      <c r="DN825" s="5"/>
      <c r="DO825" s="5"/>
      <c r="DP825" s="5"/>
      <c r="DQ825" s="5"/>
      <c r="DR825" s="5"/>
      <c r="DS825" s="5"/>
      <c r="DT825" s="5"/>
      <c r="DU825" s="5"/>
      <c r="DV825" s="5"/>
      <c r="DW825" s="5"/>
      <c r="DX825" s="5"/>
      <c r="DY825" s="5"/>
      <c r="DZ825" s="5"/>
      <c r="EA825" s="5"/>
      <c r="EB825" s="5"/>
      <c r="EC825" s="5"/>
      <c r="ED825" s="5"/>
      <c r="EE825" s="5"/>
      <c r="EF825" s="5"/>
      <c r="EG825" s="5"/>
      <c r="EH825" s="5"/>
      <c r="EI825" s="5"/>
      <c r="EJ825" s="5"/>
      <c r="EK825" s="5"/>
      <c r="EL825" s="5"/>
      <c r="EM825" s="5"/>
      <c r="EN825" s="5"/>
      <c r="EO825" s="5"/>
      <c r="EP825" s="5"/>
      <c r="EQ825" s="5"/>
      <c r="ER825" s="5"/>
      <c r="ES825" s="5"/>
      <c r="ET825" s="5"/>
      <c r="EU825" s="5"/>
      <c r="EV825" s="5"/>
      <c r="EW825" s="5"/>
      <c r="EX825" s="5"/>
      <c r="EY825" s="5"/>
      <c r="EZ825" s="5"/>
      <c r="FA825" s="5"/>
      <c r="FB825" s="5"/>
      <c r="FC825" s="5"/>
      <c r="FD825" s="5"/>
      <c r="FE825" s="5"/>
      <c r="FF825" s="5"/>
      <c r="FG825" s="5"/>
      <c r="FH825" s="5"/>
      <c r="FI825" s="5"/>
      <c r="FJ825" s="5"/>
      <c r="FK825" s="5"/>
      <c r="FL825" s="5"/>
      <c r="FM825" s="5"/>
    </row>
    <row r="826" spans="1:169" s="49" customFormat="1" ht="10.199999999999999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  <c r="BS826" s="5"/>
      <c r="BT826" s="5"/>
      <c r="BU826" s="5"/>
      <c r="BV826" s="5"/>
      <c r="BW826" s="5"/>
      <c r="BX826" s="5"/>
      <c r="BY826" s="5"/>
      <c r="BZ826" s="5"/>
      <c r="CA826" s="5"/>
      <c r="CB826" s="5"/>
      <c r="CC826" s="5"/>
      <c r="CD826" s="5"/>
      <c r="CE826" s="5"/>
      <c r="CF826" s="5"/>
      <c r="CG826" s="5"/>
      <c r="CH826" s="5"/>
      <c r="CI826" s="5"/>
      <c r="CJ826" s="5"/>
      <c r="CK826" s="5"/>
      <c r="CL826" s="5"/>
      <c r="CM826" s="5"/>
      <c r="CN826" s="5"/>
      <c r="CO826" s="5"/>
      <c r="CP826" s="5"/>
      <c r="CQ826" s="5"/>
      <c r="CR826" s="5"/>
      <c r="CS826" s="5"/>
      <c r="CT826" s="5"/>
      <c r="CU826" s="5"/>
      <c r="CV826" s="5"/>
      <c r="CW826" s="5"/>
      <c r="CX826" s="5"/>
      <c r="CY826" s="5"/>
      <c r="CZ826" s="5"/>
      <c r="DA826" s="5"/>
      <c r="DB826" s="5"/>
      <c r="DC826" s="5"/>
      <c r="DD826" s="5"/>
      <c r="DE826" s="5"/>
      <c r="DF826" s="5"/>
      <c r="DG826" s="5"/>
      <c r="DH826" s="5"/>
      <c r="DI826" s="5"/>
      <c r="DJ826" s="5"/>
      <c r="DK826" s="5"/>
      <c r="DL826" s="5"/>
      <c r="DM826" s="5"/>
      <c r="DN826" s="5"/>
      <c r="DO826" s="5"/>
      <c r="DP826" s="5"/>
      <c r="DQ826" s="5"/>
      <c r="DR826" s="5"/>
      <c r="DS826" s="5"/>
      <c r="DT826" s="5"/>
      <c r="DU826" s="5"/>
      <c r="DV826" s="5"/>
      <c r="DW826" s="5"/>
      <c r="DX826" s="5"/>
      <c r="DY826" s="5"/>
      <c r="DZ826" s="5"/>
      <c r="EA826" s="5"/>
      <c r="EB826" s="5"/>
      <c r="EC826" s="5"/>
      <c r="ED826" s="5"/>
      <c r="EE826" s="5"/>
      <c r="EF826" s="5"/>
      <c r="EG826" s="5"/>
      <c r="EH826" s="5"/>
      <c r="EI826" s="5"/>
      <c r="EJ826" s="5"/>
      <c r="EK826" s="5"/>
      <c r="EL826" s="5"/>
      <c r="EM826" s="5"/>
      <c r="EN826" s="5"/>
      <c r="EO826" s="5"/>
      <c r="EP826" s="5"/>
      <c r="EQ826" s="5"/>
      <c r="ER826" s="5"/>
      <c r="ES826" s="5"/>
      <c r="ET826" s="5"/>
      <c r="EU826" s="5"/>
      <c r="EV826" s="5"/>
      <c r="EW826" s="5"/>
      <c r="EX826" s="5"/>
      <c r="EY826" s="5"/>
      <c r="EZ826" s="5"/>
      <c r="FA826" s="5"/>
      <c r="FB826" s="5"/>
      <c r="FC826" s="5"/>
      <c r="FD826" s="5"/>
      <c r="FE826" s="5"/>
      <c r="FF826" s="5"/>
      <c r="FG826" s="5"/>
      <c r="FH826" s="5"/>
      <c r="FI826" s="5"/>
      <c r="FJ826" s="5"/>
      <c r="FK826" s="5"/>
      <c r="FL826" s="5"/>
      <c r="FM826" s="5"/>
    </row>
    <row r="827" spans="1:169" s="49" customFormat="1" ht="10.199999999999999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  <c r="BV827" s="5"/>
      <c r="BW827" s="5"/>
      <c r="BX827" s="5"/>
      <c r="BY827" s="5"/>
      <c r="BZ827" s="5"/>
      <c r="CA827" s="5"/>
      <c r="CB827" s="5"/>
      <c r="CC827" s="5"/>
      <c r="CD827" s="5"/>
      <c r="CE827" s="5"/>
      <c r="CF827" s="5"/>
      <c r="CG827" s="5"/>
      <c r="CH827" s="5"/>
      <c r="CI827" s="5"/>
      <c r="CJ827" s="5"/>
      <c r="CK827" s="5"/>
      <c r="CL827" s="5"/>
      <c r="CM827" s="5"/>
      <c r="CN827" s="5"/>
      <c r="CO827" s="5"/>
      <c r="CP827" s="5"/>
      <c r="CQ827" s="5"/>
      <c r="CR827" s="5"/>
      <c r="CS827" s="5"/>
      <c r="CT827" s="5"/>
      <c r="CU827" s="5"/>
      <c r="CV827" s="5"/>
      <c r="CW827" s="5"/>
      <c r="CX827" s="5"/>
      <c r="CY827" s="5"/>
      <c r="CZ827" s="5"/>
      <c r="DA827" s="5"/>
      <c r="DB827" s="5"/>
      <c r="DC827" s="5"/>
      <c r="DD827" s="5"/>
      <c r="DE827" s="5"/>
      <c r="DF827" s="5"/>
      <c r="DG827" s="5"/>
      <c r="DH827" s="5"/>
      <c r="DI827" s="5"/>
      <c r="DJ827" s="5"/>
      <c r="DK827" s="5"/>
      <c r="DL827" s="5"/>
      <c r="DM827" s="5"/>
      <c r="DN827" s="5"/>
      <c r="DO827" s="5"/>
      <c r="DP827" s="5"/>
      <c r="DQ827" s="5"/>
      <c r="DR827" s="5"/>
      <c r="DS827" s="5"/>
      <c r="DT827" s="5"/>
      <c r="DU827" s="5"/>
      <c r="DV827" s="5"/>
      <c r="DW827" s="5"/>
      <c r="DX827" s="5"/>
      <c r="DY827" s="5"/>
      <c r="DZ827" s="5"/>
      <c r="EA827" s="5"/>
      <c r="EB827" s="5"/>
      <c r="EC827" s="5"/>
      <c r="ED827" s="5"/>
      <c r="EE827" s="5"/>
      <c r="EF827" s="5"/>
      <c r="EG827" s="5"/>
      <c r="EH827" s="5"/>
      <c r="EI827" s="5"/>
      <c r="EJ827" s="5"/>
      <c r="EK827" s="5"/>
      <c r="EL827" s="5"/>
      <c r="EM827" s="5"/>
      <c r="EN827" s="5"/>
      <c r="EO827" s="5"/>
      <c r="EP827" s="5"/>
      <c r="EQ827" s="5"/>
      <c r="ER827" s="5"/>
      <c r="ES827" s="5"/>
      <c r="ET827" s="5"/>
      <c r="EU827" s="5"/>
      <c r="EV827" s="5"/>
      <c r="EW827" s="5"/>
      <c r="EX827" s="5"/>
      <c r="EY827" s="5"/>
      <c r="EZ827" s="5"/>
      <c r="FA827" s="5"/>
      <c r="FB827" s="5"/>
      <c r="FC827" s="5"/>
      <c r="FD827" s="5"/>
      <c r="FE827" s="5"/>
      <c r="FF827" s="5"/>
      <c r="FG827" s="5"/>
      <c r="FH827" s="5"/>
      <c r="FI827" s="5"/>
      <c r="FJ827" s="5"/>
      <c r="FK827" s="5"/>
      <c r="FL827" s="5"/>
      <c r="FM827" s="5"/>
    </row>
    <row r="828" spans="1:169" s="49" customFormat="1" ht="10.199999999999999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  <c r="BV828" s="5"/>
      <c r="BW828" s="5"/>
      <c r="BX828" s="5"/>
      <c r="BY828" s="5"/>
      <c r="BZ828" s="5"/>
      <c r="CA828" s="5"/>
      <c r="CB828" s="5"/>
      <c r="CC828" s="5"/>
      <c r="CD828" s="5"/>
      <c r="CE828" s="5"/>
      <c r="CF828" s="5"/>
      <c r="CG828" s="5"/>
      <c r="CH828" s="5"/>
      <c r="CI828" s="5"/>
      <c r="CJ828" s="5"/>
      <c r="CK828" s="5"/>
      <c r="CL828" s="5"/>
      <c r="CM828" s="5"/>
      <c r="CN828" s="5"/>
      <c r="CO828" s="5"/>
      <c r="CP828" s="5"/>
      <c r="CQ828" s="5"/>
      <c r="CR828" s="5"/>
      <c r="CS828" s="5"/>
      <c r="CT828" s="5"/>
      <c r="CU828" s="5"/>
      <c r="CV828" s="5"/>
      <c r="CW828" s="5"/>
      <c r="CX828" s="5"/>
      <c r="CY828" s="5"/>
      <c r="CZ828" s="5"/>
      <c r="DA828" s="5"/>
      <c r="DB828" s="5"/>
      <c r="DC828" s="5"/>
      <c r="DD828" s="5"/>
      <c r="DE828" s="5"/>
      <c r="DF828" s="5"/>
      <c r="DG828" s="5"/>
      <c r="DH828" s="5"/>
      <c r="DI828" s="5"/>
      <c r="DJ828" s="5"/>
      <c r="DK828" s="5"/>
      <c r="DL828" s="5"/>
      <c r="DM828" s="5"/>
      <c r="DN828" s="5"/>
      <c r="DO828" s="5"/>
      <c r="DP828" s="5"/>
      <c r="DQ828" s="5"/>
      <c r="DR828" s="5"/>
      <c r="DS828" s="5"/>
      <c r="DT828" s="5"/>
      <c r="DU828" s="5"/>
      <c r="DV828" s="5"/>
      <c r="DW828" s="5"/>
      <c r="DX828" s="5"/>
      <c r="DY828" s="5"/>
      <c r="DZ828" s="5"/>
      <c r="EA828" s="5"/>
      <c r="EB828" s="5"/>
      <c r="EC828" s="5"/>
      <c r="ED828" s="5"/>
      <c r="EE828" s="5"/>
      <c r="EF828" s="5"/>
      <c r="EG828" s="5"/>
      <c r="EH828" s="5"/>
      <c r="EI828" s="5"/>
      <c r="EJ828" s="5"/>
      <c r="EK828" s="5"/>
      <c r="EL828" s="5"/>
      <c r="EM828" s="5"/>
      <c r="EN828" s="5"/>
      <c r="EO828" s="5"/>
      <c r="EP828" s="5"/>
      <c r="EQ828" s="5"/>
      <c r="ER828" s="5"/>
      <c r="ES828" s="5"/>
      <c r="ET828" s="5"/>
      <c r="EU828" s="5"/>
      <c r="EV828" s="5"/>
      <c r="EW828" s="5"/>
      <c r="EX828" s="5"/>
      <c r="EY828" s="5"/>
      <c r="EZ828" s="5"/>
      <c r="FA828" s="5"/>
      <c r="FB828" s="5"/>
      <c r="FC828" s="5"/>
      <c r="FD828" s="5"/>
      <c r="FE828" s="5"/>
      <c r="FF828" s="5"/>
      <c r="FG828" s="5"/>
      <c r="FH828" s="5"/>
      <c r="FI828" s="5"/>
      <c r="FJ828" s="5"/>
      <c r="FK828" s="5"/>
      <c r="FL828" s="5"/>
      <c r="FM828" s="5"/>
    </row>
    <row r="829" spans="1:169" s="49" customFormat="1" ht="10.199999999999999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  <c r="BW829" s="5"/>
      <c r="BX829" s="5"/>
      <c r="BY829" s="5"/>
      <c r="BZ829" s="5"/>
      <c r="CA829" s="5"/>
      <c r="CB829" s="5"/>
      <c r="CC829" s="5"/>
      <c r="CD829" s="5"/>
      <c r="CE829" s="5"/>
      <c r="CF829" s="5"/>
      <c r="CG829" s="5"/>
      <c r="CH829" s="5"/>
      <c r="CI829" s="5"/>
      <c r="CJ829" s="5"/>
      <c r="CK829" s="5"/>
      <c r="CL829" s="5"/>
      <c r="CM829" s="5"/>
      <c r="CN829" s="5"/>
      <c r="CO829" s="5"/>
      <c r="CP829" s="5"/>
      <c r="CQ829" s="5"/>
      <c r="CR829" s="5"/>
      <c r="CS829" s="5"/>
      <c r="CT829" s="5"/>
      <c r="CU829" s="5"/>
      <c r="CV829" s="5"/>
      <c r="CW829" s="5"/>
      <c r="CX829" s="5"/>
      <c r="CY829" s="5"/>
      <c r="CZ829" s="5"/>
      <c r="DA829" s="5"/>
      <c r="DB829" s="5"/>
      <c r="DC829" s="5"/>
      <c r="DD829" s="5"/>
      <c r="DE829" s="5"/>
      <c r="DF829" s="5"/>
      <c r="DG829" s="5"/>
      <c r="DH829" s="5"/>
      <c r="DI829" s="5"/>
      <c r="DJ829" s="5"/>
      <c r="DK829" s="5"/>
      <c r="DL829" s="5"/>
      <c r="DM829" s="5"/>
      <c r="DN829" s="5"/>
      <c r="DO829" s="5"/>
      <c r="DP829" s="5"/>
      <c r="DQ829" s="5"/>
      <c r="DR829" s="5"/>
      <c r="DS829" s="5"/>
      <c r="DT829" s="5"/>
      <c r="DU829" s="5"/>
      <c r="DV829" s="5"/>
      <c r="DW829" s="5"/>
      <c r="DX829" s="5"/>
      <c r="DY829" s="5"/>
      <c r="DZ829" s="5"/>
      <c r="EA829" s="5"/>
      <c r="EB829" s="5"/>
      <c r="EC829" s="5"/>
      <c r="ED829" s="5"/>
      <c r="EE829" s="5"/>
      <c r="EF829" s="5"/>
      <c r="EG829" s="5"/>
      <c r="EH829" s="5"/>
      <c r="EI829" s="5"/>
      <c r="EJ829" s="5"/>
      <c r="EK829" s="5"/>
      <c r="EL829" s="5"/>
      <c r="EM829" s="5"/>
      <c r="EN829" s="5"/>
      <c r="EO829" s="5"/>
      <c r="EP829" s="5"/>
      <c r="EQ829" s="5"/>
      <c r="ER829" s="5"/>
      <c r="ES829" s="5"/>
      <c r="ET829" s="5"/>
      <c r="EU829" s="5"/>
      <c r="EV829" s="5"/>
      <c r="EW829" s="5"/>
      <c r="EX829" s="5"/>
      <c r="EY829" s="5"/>
      <c r="EZ829" s="5"/>
      <c r="FA829" s="5"/>
      <c r="FB829" s="5"/>
      <c r="FC829" s="5"/>
      <c r="FD829" s="5"/>
      <c r="FE829" s="5"/>
      <c r="FF829" s="5"/>
      <c r="FG829" s="5"/>
      <c r="FH829" s="5"/>
      <c r="FI829" s="5"/>
      <c r="FJ829" s="5"/>
      <c r="FK829" s="5"/>
      <c r="FL829" s="5"/>
      <c r="FM829" s="5"/>
    </row>
    <row r="830" spans="1:169" s="49" customFormat="1" ht="10.199999999999999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  <c r="BS830" s="5"/>
      <c r="BT830" s="5"/>
      <c r="BU830" s="5"/>
      <c r="BV830" s="5"/>
      <c r="BW830" s="5"/>
      <c r="BX830" s="5"/>
      <c r="BY830" s="5"/>
      <c r="BZ830" s="5"/>
      <c r="CA830" s="5"/>
      <c r="CB830" s="5"/>
      <c r="CC830" s="5"/>
      <c r="CD830" s="5"/>
      <c r="CE830" s="5"/>
      <c r="CF830" s="5"/>
      <c r="CG830" s="5"/>
      <c r="CH830" s="5"/>
      <c r="CI830" s="5"/>
      <c r="CJ830" s="5"/>
      <c r="CK830" s="5"/>
      <c r="CL830" s="5"/>
      <c r="CM830" s="5"/>
      <c r="CN830" s="5"/>
      <c r="CO830" s="5"/>
      <c r="CP830" s="5"/>
      <c r="CQ830" s="5"/>
      <c r="CR830" s="5"/>
      <c r="CS830" s="5"/>
      <c r="CT830" s="5"/>
      <c r="CU830" s="5"/>
      <c r="CV830" s="5"/>
      <c r="CW830" s="5"/>
      <c r="CX830" s="5"/>
      <c r="CY830" s="5"/>
      <c r="CZ830" s="5"/>
      <c r="DA830" s="5"/>
      <c r="DB830" s="5"/>
      <c r="DC830" s="5"/>
      <c r="DD830" s="5"/>
      <c r="DE830" s="5"/>
      <c r="DF830" s="5"/>
      <c r="DG830" s="5"/>
      <c r="DH830" s="5"/>
      <c r="DI830" s="5"/>
      <c r="DJ830" s="5"/>
      <c r="DK830" s="5"/>
      <c r="DL830" s="5"/>
      <c r="DM830" s="5"/>
      <c r="DN830" s="5"/>
      <c r="DO830" s="5"/>
      <c r="DP830" s="5"/>
      <c r="DQ830" s="5"/>
      <c r="DR830" s="5"/>
      <c r="DS830" s="5"/>
      <c r="DT830" s="5"/>
      <c r="DU830" s="5"/>
      <c r="DV830" s="5"/>
      <c r="DW830" s="5"/>
      <c r="DX830" s="5"/>
      <c r="DY830" s="5"/>
      <c r="DZ830" s="5"/>
      <c r="EA830" s="5"/>
      <c r="EB830" s="5"/>
      <c r="EC830" s="5"/>
      <c r="ED830" s="5"/>
      <c r="EE830" s="5"/>
      <c r="EF830" s="5"/>
      <c r="EG830" s="5"/>
      <c r="EH830" s="5"/>
      <c r="EI830" s="5"/>
      <c r="EJ830" s="5"/>
      <c r="EK830" s="5"/>
      <c r="EL830" s="5"/>
      <c r="EM830" s="5"/>
      <c r="EN830" s="5"/>
      <c r="EO830" s="5"/>
      <c r="EP830" s="5"/>
      <c r="EQ830" s="5"/>
      <c r="ER830" s="5"/>
      <c r="ES830" s="5"/>
      <c r="ET830" s="5"/>
      <c r="EU830" s="5"/>
      <c r="EV830" s="5"/>
      <c r="EW830" s="5"/>
      <c r="EX830" s="5"/>
      <c r="EY830" s="5"/>
      <c r="EZ830" s="5"/>
      <c r="FA830" s="5"/>
      <c r="FB830" s="5"/>
      <c r="FC830" s="5"/>
      <c r="FD830" s="5"/>
      <c r="FE830" s="5"/>
      <c r="FF830" s="5"/>
      <c r="FG830" s="5"/>
      <c r="FH830" s="5"/>
      <c r="FI830" s="5"/>
      <c r="FJ830" s="5"/>
      <c r="FK830" s="5"/>
      <c r="FL830" s="5"/>
      <c r="FM830" s="5"/>
    </row>
    <row r="831" spans="1:169" s="49" customFormat="1" ht="10.199999999999999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  <c r="DG831" s="5"/>
      <c r="DH831" s="5"/>
      <c r="DI831" s="5"/>
      <c r="DJ831" s="5"/>
      <c r="DK831" s="5"/>
      <c r="DL831" s="5"/>
      <c r="DM831" s="5"/>
      <c r="DN831" s="5"/>
      <c r="DO831" s="5"/>
      <c r="DP831" s="5"/>
      <c r="DQ831" s="5"/>
      <c r="DR831" s="5"/>
      <c r="DS831" s="5"/>
      <c r="DT831" s="5"/>
      <c r="DU831" s="5"/>
      <c r="DV831" s="5"/>
      <c r="DW831" s="5"/>
      <c r="DX831" s="5"/>
      <c r="DY831" s="5"/>
      <c r="DZ831" s="5"/>
      <c r="EA831" s="5"/>
      <c r="EB831" s="5"/>
      <c r="EC831" s="5"/>
      <c r="ED831" s="5"/>
      <c r="EE831" s="5"/>
      <c r="EF831" s="5"/>
      <c r="EG831" s="5"/>
      <c r="EH831" s="5"/>
      <c r="EI831" s="5"/>
      <c r="EJ831" s="5"/>
      <c r="EK831" s="5"/>
      <c r="EL831" s="5"/>
      <c r="EM831" s="5"/>
      <c r="EN831" s="5"/>
      <c r="EO831" s="5"/>
      <c r="EP831" s="5"/>
      <c r="EQ831" s="5"/>
      <c r="ER831" s="5"/>
      <c r="ES831" s="5"/>
      <c r="ET831" s="5"/>
      <c r="EU831" s="5"/>
      <c r="EV831" s="5"/>
      <c r="EW831" s="5"/>
      <c r="EX831" s="5"/>
      <c r="EY831" s="5"/>
      <c r="EZ831" s="5"/>
      <c r="FA831" s="5"/>
      <c r="FB831" s="5"/>
      <c r="FC831" s="5"/>
      <c r="FD831" s="5"/>
      <c r="FE831" s="5"/>
      <c r="FF831" s="5"/>
      <c r="FG831" s="5"/>
      <c r="FH831" s="5"/>
      <c r="FI831" s="5"/>
      <c r="FJ831" s="5"/>
      <c r="FK831" s="5"/>
      <c r="FL831" s="5"/>
      <c r="FM831" s="5"/>
    </row>
    <row r="832" spans="1:169" s="49" customFormat="1" ht="10.199999999999999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  <c r="DG832" s="5"/>
      <c r="DH832" s="5"/>
      <c r="DI832" s="5"/>
      <c r="DJ832" s="5"/>
      <c r="DK832" s="5"/>
      <c r="DL832" s="5"/>
      <c r="DM832" s="5"/>
      <c r="DN832" s="5"/>
      <c r="DO832" s="5"/>
      <c r="DP832" s="5"/>
      <c r="DQ832" s="5"/>
      <c r="DR832" s="5"/>
      <c r="DS832" s="5"/>
      <c r="DT832" s="5"/>
      <c r="DU832" s="5"/>
      <c r="DV832" s="5"/>
      <c r="DW832" s="5"/>
      <c r="DX832" s="5"/>
      <c r="DY832" s="5"/>
      <c r="DZ832" s="5"/>
      <c r="EA832" s="5"/>
      <c r="EB832" s="5"/>
      <c r="EC832" s="5"/>
      <c r="ED832" s="5"/>
      <c r="EE832" s="5"/>
      <c r="EF832" s="5"/>
      <c r="EG832" s="5"/>
      <c r="EH832" s="5"/>
      <c r="EI832" s="5"/>
      <c r="EJ832" s="5"/>
      <c r="EK832" s="5"/>
      <c r="EL832" s="5"/>
      <c r="EM832" s="5"/>
      <c r="EN832" s="5"/>
      <c r="EO832" s="5"/>
      <c r="EP832" s="5"/>
      <c r="EQ832" s="5"/>
      <c r="ER832" s="5"/>
      <c r="ES832" s="5"/>
      <c r="ET832" s="5"/>
      <c r="EU832" s="5"/>
      <c r="EV832" s="5"/>
      <c r="EW832" s="5"/>
      <c r="EX832" s="5"/>
      <c r="EY832" s="5"/>
      <c r="EZ832" s="5"/>
      <c r="FA832" s="5"/>
      <c r="FB832" s="5"/>
      <c r="FC832" s="5"/>
      <c r="FD832" s="5"/>
      <c r="FE832" s="5"/>
      <c r="FF832" s="5"/>
      <c r="FG832" s="5"/>
      <c r="FH832" s="5"/>
      <c r="FI832" s="5"/>
      <c r="FJ832" s="5"/>
      <c r="FK832" s="5"/>
      <c r="FL832" s="5"/>
      <c r="FM832" s="5"/>
    </row>
    <row r="833" spans="1:169" s="49" customFormat="1" ht="10.199999999999999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5"/>
      <c r="BY833" s="5"/>
      <c r="BZ833" s="5"/>
      <c r="CA833" s="5"/>
      <c r="CB833" s="5"/>
      <c r="CC833" s="5"/>
      <c r="CD833" s="5"/>
      <c r="CE833" s="5"/>
      <c r="CF833" s="5"/>
      <c r="CG833" s="5"/>
      <c r="CH833" s="5"/>
      <c r="CI833" s="5"/>
      <c r="CJ833" s="5"/>
      <c r="CK833" s="5"/>
      <c r="CL833" s="5"/>
      <c r="CM833" s="5"/>
      <c r="CN833" s="5"/>
      <c r="CO833" s="5"/>
      <c r="CP833" s="5"/>
      <c r="CQ833" s="5"/>
      <c r="CR833" s="5"/>
      <c r="CS833" s="5"/>
      <c r="CT833" s="5"/>
      <c r="CU833" s="5"/>
      <c r="CV833" s="5"/>
      <c r="CW833" s="5"/>
      <c r="CX833" s="5"/>
      <c r="CY833" s="5"/>
      <c r="CZ833" s="5"/>
      <c r="DA833" s="5"/>
      <c r="DB833" s="5"/>
      <c r="DC833" s="5"/>
      <c r="DD833" s="5"/>
      <c r="DE833" s="5"/>
      <c r="DF833" s="5"/>
      <c r="DG833" s="5"/>
      <c r="DH833" s="5"/>
      <c r="DI833" s="5"/>
      <c r="DJ833" s="5"/>
      <c r="DK833" s="5"/>
      <c r="DL833" s="5"/>
      <c r="DM833" s="5"/>
      <c r="DN833" s="5"/>
      <c r="DO833" s="5"/>
      <c r="DP833" s="5"/>
      <c r="DQ833" s="5"/>
      <c r="DR833" s="5"/>
      <c r="DS833" s="5"/>
      <c r="DT833" s="5"/>
      <c r="DU833" s="5"/>
      <c r="DV833" s="5"/>
      <c r="DW833" s="5"/>
      <c r="DX833" s="5"/>
      <c r="DY833" s="5"/>
      <c r="DZ833" s="5"/>
      <c r="EA833" s="5"/>
      <c r="EB833" s="5"/>
      <c r="EC833" s="5"/>
      <c r="ED833" s="5"/>
      <c r="EE833" s="5"/>
      <c r="EF833" s="5"/>
      <c r="EG833" s="5"/>
      <c r="EH833" s="5"/>
      <c r="EI833" s="5"/>
      <c r="EJ833" s="5"/>
      <c r="EK833" s="5"/>
      <c r="EL833" s="5"/>
      <c r="EM833" s="5"/>
      <c r="EN833" s="5"/>
      <c r="EO833" s="5"/>
      <c r="EP833" s="5"/>
      <c r="EQ833" s="5"/>
      <c r="ER833" s="5"/>
      <c r="ES833" s="5"/>
      <c r="ET833" s="5"/>
      <c r="EU833" s="5"/>
      <c r="EV833" s="5"/>
      <c r="EW833" s="5"/>
      <c r="EX833" s="5"/>
      <c r="EY833" s="5"/>
      <c r="EZ833" s="5"/>
      <c r="FA833" s="5"/>
      <c r="FB833" s="5"/>
      <c r="FC833" s="5"/>
      <c r="FD833" s="5"/>
      <c r="FE833" s="5"/>
      <c r="FF833" s="5"/>
      <c r="FG833" s="5"/>
      <c r="FH833" s="5"/>
      <c r="FI833" s="5"/>
      <c r="FJ833" s="5"/>
      <c r="FK833" s="5"/>
      <c r="FL833" s="5"/>
      <c r="FM833" s="5"/>
    </row>
    <row r="834" spans="1:169" s="49" customFormat="1" ht="10.199999999999999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  <c r="BV834" s="5"/>
      <c r="BW834" s="5"/>
      <c r="BX834" s="5"/>
      <c r="BY834" s="5"/>
      <c r="BZ834" s="5"/>
      <c r="CA834" s="5"/>
      <c r="CB834" s="5"/>
      <c r="CC834" s="5"/>
      <c r="CD834" s="5"/>
      <c r="CE834" s="5"/>
      <c r="CF834" s="5"/>
      <c r="CG834" s="5"/>
      <c r="CH834" s="5"/>
      <c r="CI834" s="5"/>
      <c r="CJ834" s="5"/>
      <c r="CK834" s="5"/>
      <c r="CL834" s="5"/>
      <c r="CM834" s="5"/>
      <c r="CN834" s="5"/>
      <c r="CO834" s="5"/>
      <c r="CP834" s="5"/>
      <c r="CQ834" s="5"/>
      <c r="CR834" s="5"/>
      <c r="CS834" s="5"/>
      <c r="CT834" s="5"/>
      <c r="CU834" s="5"/>
      <c r="CV834" s="5"/>
      <c r="CW834" s="5"/>
      <c r="CX834" s="5"/>
      <c r="CY834" s="5"/>
      <c r="CZ834" s="5"/>
      <c r="DA834" s="5"/>
      <c r="DB834" s="5"/>
      <c r="DC834" s="5"/>
      <c r="DD834" s="5"/>
      <c r="DE834" s="5"/>
      <c r="DF834" s="5"/>
      <c r="DG834" s="5"/>
      <c r="DH834" s="5"/>
      <c r="DI834" s="5"/>
      <c r="DJ834" s="5"/>
      <c r="DK834" s="5"/>
      <c r="DL834" s="5"/>
      <c r="DM834" s="5"/>
      <c r="DN834" s="5"/>
      <c r="DO834" s="5"/>
      <c r="DP834" s="5"/>
      <c r="DQ834" s="5"/>
      <c r="DR834" s="5"/>
      <c r="DS834" s="5"/>
      <c r="DT834" s="5"/>
      <c r="DU834" s="5"/>
      <c r="DV834" s="5"/>
      <c r="DW834" s="5"/>
      <c r="DX834" s="5"/>
      <c r="DY834" s="5"/>
      <c r="DZ834" s="5"/>
      <c r="EA834" s="5"/>
      <c r="EB834" s="5"/>
      <c r="EC834" s="5"/>
      <c r="ED834" s="5"/>
      <c r="EE834" s="5"/>
      <c r="EF834" s="5"/>
      <c r="EG834" s="5"/>
      <c r="EH834" s="5"/>
      <c r="EI834" s="5"/>
      <c r="EJ834" s="5"/>
      <c r="EK834" s="5"/>
      <c r="EL834" s="5"/>
      <c r="EM834" s="5"/>
      <c r="EN834" s="5"/>
      <c r="EO834" s="5"/>
      <c r="EP834" s="5"/>
      <c r="EQ834" s="5"/>
      <c r="ER834" s="5"/>
      <c r="ES834" s="5"/>
      <c r="ET834" s="5"/>
      <c r="EU834" s="5"/>
      <c r="EV834" s="5"/>
      <c r="EW834" s="5"/>
      <c r="EX834" s="5"/>
      <c r="EY834" s="5"/>
      <c r="EZ834" s="5"/>
      <c r="FA834" s="5"/>
      <c r="FB834" s="5"/>
      <c r="FC834" s="5"/>
      <c r="FD834" s="5"/>
      <c r="FE834" s="5"/>
      <c r="FF834" s="5"/>
      <c r="FG834" s="5"/>
      <c r="FH834" s="5"/>
      <c r="FI834" s="5"/>
      <c r="FJ834" s="5"/>
      <c r="FK834" s="5"/>
      <c r="FL834" s="5"/>
      <c r="FM834" s="5"/>
    </row>
    <row r="835" spans="1:169" s="49" customFormat="1" ht="10.199999999999999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  <c r="BS835" s="5"/>
      <c r="BT835" s="5"/>
      <c r="BU835" s="5"/>
      <c r="BV835" s="5"/>
      <c r="BW835" s="5"/>
      <c r="BX835" s="5"/>
      <c r="BY835" s="5"/>
      <c r="BZ835" s="5"/>
      <c r="CA835" s="5"/>
      <c r="CB835" s="5"/>
      <c r="CC835" s="5"/>
      <c r="CD835" s="5"/>
      <c r="CE835" s="5"/>
      <c r="CF835" s="5"/>
      <c r="CG835" s="5"/>
      <c r="CH835" s="5"/>
      <c r="CI835" s="5"/>
      <c r="CJ835" s="5"/>
      <c r="CK835" s="5"/>
      <c r="CL835" s="5"/>
      <c r="CM835" s="5"/>
      <c r="CN835" s="5"/>
      <c r="CO835" s="5"/>
      <c r="CP835" s="5"/>
      <c r="CQ835" s="5"/>
      <c r="CR835" s="5"/>
      <c r="CS835" s="5"/>
      <c r="CT835" s="5"/>
      <c r="CU835" s="5"/>
      <c r="CV835" s="5"/>
      <c r="CW835" s="5"/>
      <c r="CX835" s="5"/>
      <c r="CY835" s="5"/>
      <c r="CZ835" s="5"/>
      <c r="DA835" s="5"/>
      <c r="DB835" s="5"/>
      <c r="DC835" s="5"/>
      <c r="DD835" s="5"/>
      <c r="DE835" s="5"/>
      <c r="DF835" s="5"/>
      <c r="DG835" s="5"/>
      <c r="DH835" s="5"/>
      <c r="DI835" s="5"/>
      <c r="DJ835" s="5"/>
      <c r="DK835" s="5"/>
      <c r="DL835" s="5"/>
      <c r="DM835" s="5"/>
      <c r="DN835" s="5"/>
      <c r="DO835" s="5"/>
      <c r="DP835" s="5"/>
      <c r="DQ835" s="5"/>
      <c r="DR835" s="5"/>
      <c r="DS835" s="5"/>
      <c r="DT835" s="5"/>
      <c r="DU835" s="5"/>
      <c r="DV835" s="5"/>
      <c r="DW835" s="5"/>
      <c r="DX835" s="5"/>
      <c r="DY835" s="5"/>
      <c r="DZ835" s="5"/>
      <c r="EA835" s="5"/>
      <c r="EB835" s="5"/>
      <c r="EC835" s="5"/>
      <c r="ED835" s="5"/>
      <c r="EE835" s="5"/>
      <c r="EF835" s="5"/>
      <c r="EG835" s="5"/>
      <c r="EH835" s="5"/>
      <c r="EI835" s="5"/>
      <c r="EJ835" s="5"/>
      <c r="EK835" s="5"/>
      <c r="EL835" s="5"/>
      <c r="EM835" s="5"/>
      <c r="EN835" s="5"/>
      <c r="EO835" s="5"/>
      <c r="EP835" s="5"/>
      <c r="EQ835" s="5"/>
      <c r="ER835" s="5"/>
      <c r="ES835" s="5"/>
      <c r="ET835" s="5"/>
      <c r="EU835" s="5"/>
      <c r="EV835" s="5"/>
      <c r="EW835" s="5"/>
      <c r="EX835" s="5"/>
      <c r="EY835" s="5"/>
      <c r="EZ835" s="5"/>
      <c r="FA835" s="5"/>
      <c r="FB835" s="5"/>
      <c r="FC835" s="5"/>
      <c r="FD835" s="5"/>
      <c r="FE835" s="5"/>
      <c r="FF835" s="5"/>
      <c r="FG835" s="5"/>
      <c r="FH835" s="5"/>
      <c r="FI835" s="5"/>
      <c r="FJ835" s="5"/>
      <c r="FK835" s="5"/>
      <c r="FL835" s="5"/>
      <c r="FM835" s="5"/>
    </row>
    <row r="836" spans="1:169" s="49" customFormat="1" ht="10.199999999999999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  <c r="BS836" s="5"/>
      <c r="BT836" s="5"/>
      <c r="BU836" s="5"/>
      <c r="BV836" s="5"/>
      <c r="BW836" s="5"/>
      <c r="BX836" s="5"/>
      <c r="BY836" s="5"/>
      <c r="BZ836" s="5"/>
      <c r="CA836" s="5"/>
      <c r="CB836" s="5"/>
      <c r="CC836" s="5"/>
      <c r="CD836" s="5"/>
      <c r="CE836" s="5"/>
      <c r="CF836" s="5"/>
      <c r="CG836" s="5"/>
      <c r="CH836" s="5"/>
      <c r="CI836" s="5"/>
      <c r="CJ836" s="5"/>
      <c r="CK836" s="5"/>
      <c r="CL836" s="5"/>
      <c r="CM836" s="5"/>
      <c r="CN836" s="5"/>
      <c r="CO836" s="5"/>
      <c r="CP836" s="5"/>
      <c r="CQ836" s="5"/>
      <c r="CR836" s="5"/>
      <c r="CS836" s="5"/>
      <c r="CT836" s="5"/>
      <c r="CU836" s="5"/>
      <c r="CV836" s="5"/>
      <c r="CW836" s="5"/>
      <c r="CX836" s="5"/>
      <c r="CY836" s="5"/>
      <c r="CZ836" s="5"/>
      <c r="DA836" s="5"/>
      <c r="DB836" s="5"/>
      <c r="DC836" s="5"/>
      <c r="DD836" s="5"/>
      <c r="DE836" s="5"/>
      <c r="DF836" s="5"/>
      <c r="DG836" s="5"/>
      <c r="DH836" s="5"/>
      <c r="DI836" s="5"/>
      <c r="DJ836" s="5"/>
      <c r="DK836" s="5"/>
      <c r="DL836" s="5"/>
      <c r="DM836" s="5"/>
      <c r="DN836" s="5"/>
      <c r="DO836" s="5"/>
      <c r="DP836" s="5"/>
      <c r="DQ836" s="5"/>
      <c r="DR836" s="5"/>
      <c r="DS836" s="5"/>
      <c r="DT836" s="5"/>
      <c r="DU836" s="5"/>
      <c r="DV836" s="5"/>
      <c r="DW836" s="5"/>
      <c r="DX836" s="5"/>
      <c r="DY836" s="5"/>
      <c r="DZ836" s="5"/>
      <c r="EA836" s="5"/>
      <c r="EB836" s="5"/>
      <c r="EC836" s="5"/>
      <c r="ED836" s="5"/>
      <c r="EE836" s="5"/>
      <c r="EF836" s="5"/>
      <c r="EG836" s="5"/>
      <c r="EH836" s="5"/>
      <c r="EI836" s="5"/>
      <c r="EJ836" s="5"/>
      <c r="EK836" s="5"/>
      <c r="EL836" s="5"/>
      <c r="EM836" s="5"/>
      <c r="EN836" s="5"/>
      <c r="EO836" s="5"/>
      <c r="EP836" s="5"/>
      <c r="EQ836" s="5"/>
      <c r="ER836" s="5"/>
      <c r="ES836" s="5"/>
      <c r="ET836" s="5"/>
      <c r="EU836" s="5"/>
      <c r="EV836" s="5"/>
      <c r="EW836" s="5"/>
      <c r="EX836" s="5"/>
      <c r="EY836" s="5"/>
      <c r="EZ836" s="5"/>
      <c r="FA836" s="5"/>
      <c r="FB836" s="5"/>
      <c r="FC836" s="5"/>
      <c r="FD836" s="5"/>
      <c r="FE836" s="5"/>
      <c r="FF836" s="5"/>
      <c r="FG836" s="5"/>
      <c r="FH836" s="5"/>
      <c r="FI836" s="5"/>
      <c r="FJ836" s="5"/>
      <c r="FK836" s="5"/>
      <c r="FL836" s="5"/>
      <c r="FM836" s="5"/>
    </row>
    <row r="837" spans="1:169" s="49" customFormat="1" ht="10.199999999999999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  <c r="BV837" s="5"/>
      <c r="BW837" s="5"/>
      <c r="BX837" s="5"/>
      <c r="BY837" s="5"/>
      <c r="BZ837" s="5"/>
      <c r="CA837" s="5"/>
      <c r="CB837" s="5"/>
      <c r="CC837" s="5"/>
      <c r="CD837" s="5"/>
      <c r="CE837" s="5"/>
      <c r="CF837" s="5"/>
      <c r="CG837" s="5"/>
      <c r="CH837" s="5"/>
      <c r="CI837" s="5"/>
      <c r="CJ837" s="5"/>
      <c r="CK837" s="5"/>
      <c r="CL837" s="5"/>
      <c r="CM837" s="5"/>
      <c r="CN837" s="5"/>
      <c r="CO837" s="5"/>
      <c r="CP837" s="5"/>
      <c r="CQ837" s="5"/>
      <c r="CR837" s="5"/>
      <c r="CS837" s="5"/>
      <c r="CT837" s="5"/>
      <c r="CU837" s="5"/>
      <c r="CV837" s="5"/>
      <c r="CW837" s="5"/>
      <c r="CX837" s="5"/>
      <c r="CY837" s="5"/>
      <c r="CZ837" s="5"/>
      <c r="DA837" s="5"/>
      <c r="DB837" s="5"/>
      <c r="DC837" s="5"/>
      <c r="DD837" s="5"/>
      <c r="DE837" s="5"/>
      <c r="DF837" s="5"/>
      <c r="DG837" s="5"/>
      <c r="DH837" s="5"/>
      <c r="DI837" s="5"/>
      <c r="DJ837" s="5"/>
      <c r="DK837" s="5"/>
      <c r="DL837" s="5"/>
      <c r="DM837" s="5"/>
      <c r="DN837" s="5"/>
      <c r="DO837" s="5"/>
      <c r="DP837" s="5"/>
      <c r="DQ837" s="5"/>
      <c r="DR837" s="5"/>
      <c r="DS837" s="5"/>
      <c r="DT837" s="5"/>
      <c r="DU837" s="5"/>
      <c r="DV837" s="5"/>
      <c r="DW837" s="5"/>
      <c r="DX837" s="5"/>
      <c r="DY837" s="5"/>
      <c r="DZ837" s="5"/>
      <c r="EA837" s="5"/>
      <c r="EB837" s="5"/>
      <c r="EC837" s="5"/>
      <c r="ED837" s="5"/>
      <c r="EE837" s="5"/>
      <c r="EF837" s="5"/>
      <c r="EG837" s="5"/>
      <c r="EH837" s="5"/>
      <c r="EI837" s="5"/>
      <c r="EJ837" s="5"/>
      <c r="EK837" s="5"/>
      <c r="EL837" s="5"/>
      <c r="EM837" s="5"/>
      <c r="EN837" s="5"/>
      <c r="EO837" s="5"/>
      <c r="EP837" s="5"/>
      <c r="EQ837" s="5"/>
      <c r="ER837" s="5"/>
      <c r="ES837" s="5"/>
      <c r="ET837" s="5"/>
      <c r="EU837" s="5"/>
      <c r="EV837" s="5"/>
      <c r="EW837" s="5"/>
      <c r="EX837" s="5"/>
      <c r="EY837" s="5"/>
      <c r="EZ837" s="5"/>
      <c r="FA837" s="5"/>
      <c r="FB837" s="5"/>
      <c r="FC837" s="5"/>
      <c r="FD837" s="5"/>
      <c r="FE837" s="5"/>
      <c r="FF837" s="5"/>
      <c r="FG837" s="5"/>
      <c r="FH837" s="5"/>
      <c r="FI837" s="5"/>
      <c r="FJ837" s="5"/>
      <c r="FK837" s="5"/>
      <c r="FL837" s="5"/>
      <c r="FM837" s="5"/>
    </row>
    <row r="838" spans="1:169" s="49" customFormat="1" ht="10.199999999999999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  <c r="BW838" s="5"/>
      <c r="BX838" s="5"/>
      <c r="BY838" s="5"/>
      <c r="BZ838" s="5"/>
      <c r="CA838" s="5"/>
      <c r="CB838" s="5"/>
      <c r="CC838" s="5"/>
      <c r="CD838" s="5"/>
      <c r="CE838" s="5"/>
      <c r="CF838" s="5"/>
      <c r="CG838" s="5"/>
      <c r="CH838" s="5"/>
      <c r="CI838" s="5"/>
      <c r="CJ838" s="5"/>
      <c r="CK838" s="5"/>
      <c r="CL838" s="5"/>
      <c r="CM838" s="5"/>
      <c r="CN838" s="5"/>
      <c r="CO838" s="5"/>
      <c r="CP838" s="5"/>
      <c r="CQ838" s="5"/>
      <c r="CR838" s="5"/>
      <c r="CS838" s="5"/>
      <c r="CT838" s="5"/>
      <c r="CU838" s="5"/>
      <c r="CV838" s="5"/>
      <c r="CW838" s="5"/>
      <c r="CX838" s="5"/>
      <c r="CY838" s="5"/>
      <c r="CZ838" s="5"/>
      <c r="DA838" s="5"/>
      <c r="DB838" s="5"/>
      <c r="DC838" s="5"/>
      <c r="DD838" s="5"/>
      <c r="DE838" s="5"/>
      <c r="DF838" s="5"/>
      <c r="DG838" s="5"/>
      <c r="DH838" s="5"/>
      <c r="DI838" s="5"/>
      <c r="DJ838" s="5"/>
      <c r="DK838" s="5"/>
      <c r="DL838" s="5"/>
      <c r="DM838" s="5"/>
      <c r="DN838" s="5"/>
      <c r="DO838" s="5"/>
      <c r="DP838" s="5"/>
      <c r="DQ838" s="5"/>
      <c r="DR838" s="5"/>
      <c r="DS838" s="5"/>
      <c r="DT838" s="5"/>
      <c r="DU838" s="5"/>
      <c r="DV838" s="5"/>
      <c r="DW838" s="5"/>
      <c r="DX838" s="5"/>
      <c r="DY838" s="5"/>
      <c r="DZ838" s="5"/>
      <c r="EA838" s="5"/>
      <c r="EB838" s="5"/>
      <c r="EC838" s="5"/>
      <c r="ED838" s="5"/>
      <c r="EE838" s="5"/>
      <c r="EF838" s="5"/>
      <c r="EG838" s="5"/>
      <c r="EH838" s="5"/>
      <c r="EI838" s="5"/>
      <c r="EJ838" s="5"/>
      <c r="EK838" s="5"/>
      <c r="EL838" s="5"/>
      <c r="EM838" s="5"/>
      <c r="EN838" s="5"/>
      <c r="EO838" s="5"/>
      <c r="EP838" s="5"/>
      <c r="EQ838" s="5"/>
      <c r="ER838" s="5"/>
      <c r="ES838" s="5"/>
      <c r="ET838" s="5"/>
      <c r="EU838" s="5"/>
      <c r="EV838" s="5"/>
      <c r="EW838" s="5"/>
      <c r="EX838" s="5"/>
      <c r="EY838" s="5"/>
      <c r="EZ838" s="5"/>
      <c r="FA838" s="5"/>
      <c r="FB838" s="5"/>
      <c r="FC838" s="5"/>
      <c r="FD838" s="5"/>
      <c r="FE838" s="5"/>
      <c r="FF838" s="5"/>
      <c r="FG838" s="5"/>
      <c r="FH838" s="5"/>
      <c r="FI838" s="5"/>
      <c r="FJ838" s="5"/>
      <c r="FK838" s="5"/>
      <c r="FL838" s="5"/>
      <c r="FM838" s="5"/>
    </row>
    <row r="839" spans="1:169" s="49" customFormat="1" ht="10.199999999999999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  <c r="BS839" s="5"/>
      <c r="BT839" s="5"/>
      <c r="BU839" s="5"/>
      <c r="BV839" s="5"/>
      <c r="BW839" s="5"/>
      <c r="BX839" s="5"/>
      <c r="BY839" s="5"/>
      <c r="BZ839" s="5"/>
      <c r="CA839" s="5"/>
      <c r="CB839" s="5"/>
      <c r="CC839" s="5"/>
      <c r="CD839" s="5"/>
      <c r="CE839" s="5"/>
      <c r="CF839" s="5"/>
      <c r="CG839" s="5"/>
      <c r="CH839" s="5"/>
      <c r="CI839" s="5"/>
      <c r="CJ839" s="5"/>
      <c r="CK839" s="5"/>
      <c r="CL839" s="5"/>
      <c r="CM839" s="5"/>
      <c r="CN839" s="5"/>
      <c r="CO839" s="5"/>
      <c r="CP839" s="5"/>
      <c r="CQ839" s="5"/>
      <c r="CR839" s="5"/>
      <c r="CS839" s="5"/>
      <c r="CT839" s="5"/>
      <c r="CU839" s="5"/>
      <c r="CV839" s="5"/>
      <c r="CW839" s="5"/>
      <c r="CX839" s="5"/>
      <c r="CY839" s="5"/>
      <c r="CZ839" s="5"/>
      <c r="DA839" s="5"/>
      <c r="DB839" s="5"/>
      <c r="DC839" s="5"/>
      <c r="DD839" s="5"/>
      <c r="DE839" s="5"/>
      <c r="DF839" s="5"/>
      <c r="DG839" s="5"/>
      <c r="DH839" s="5"/>
      <c r="DI839" s="5"/>
      <c r="DJ839" s="5"/>
      <c r="DK839" s="5"/>
      <c r="DL839" s="5"/>
      <c r="DM839" s="5"/>
      <c r="DN839" s="5"/>
      <c r="DO839" s="5"/>
      <c r="DP839" s="5"/>
      <c r="DQ839" s="5"/>
      <c r="DR839" s="5"/>
      <c r="DS839" s="5"/>
      <c r="DT839" s="5"/>
      <c r="DU839" s="5"/>
      <c r="DV839" s="5"/>
      <c r="DW839" s="5"/>
      <c r="DX839" s="5"/>
      <c r="DY839" s="5"/>
      <c r="DZ839" s="5"/>
      <c r="EA839" s="5"/>
      <c r="EB839" s="5"/>
      <c r="EC839" s="5"/>
      <c r="ED839" s="5"/>
      <c r="EE839" s="5"/>
      <c r="EF839" s="5"/>
      <c r="EG839" s="5"/>
      <c r="EH839" s="5"/>
      <c r="EI839" s="5"/>
      <c r="EJ839" s="5"/>
      <c r="EK839" s="5"/>
      <c r="EL839" s="5"/>
      <c r="EM839" s="5"/>
      <c r="EN839" s="5"/>
      <c r="EO839" s="5"/>
      <c r="EP839" s="5"/>
      <c r="EQ839" s="5"/>
      <c r="ER839" s="5"/>
      <c r="ES839" s="5"/>
      <c r="ET839" s="5"/>
      <c r="EU839" s="5"/>
      <c r="EV839" s="5"/>
      <c r="EW839" s="5"/>
      <c r="EX839" s="5"/>
      <c r="EY839" s="5"/>
      <c r="EZ839" s="5"/>
      <c r="FA839" s="5"/>
      <c r="FB839" s="5"/>
      <c r="FC839" s="5"/>
      <c r="FD839" s="5"/>
      <c r="FE839" s="5"/>
      <c r="FF839" s="5"/>
      <c r="FG839" s="5"/>
      <c r="FH839" s="5"/>
      <c r="FI839" s="5"/>
      <c r="FJ839" s="5"/>
      <c r="FK839" s="5"/>
      <c r="FL839" s="5"/>
      <c r="FM839" s="5"/>
    </row>
    <row r="840" spans="1:169" s="49" customFormat="1" ht="10.199999999999999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  <c r="BS840" s="5"/>
      <c r="BT840" s="5"/>
      <c r="BU840" s="5"/>
      <c r="BV840" s="5"/>
      <c r="BW840" s="5"/>
      <c r="BX840" s="5"/>
      <c r="BY840" s="5"/>
      <c r="BZ840" s="5"/>
      <c r="CA840" s="5"/>
      <c r="CB840" s="5"/>
      <c r="CC840" s="5"/>
      <c r="CD840" s="5"/>
      <c r="CE840" s="5"/>
      <c r="CF840" s="5"/>
      <c r="CG840" s="5"/>
      <c r="CH840" s="5"/>
      <c r="CI840" s="5"/>
      <c r="CJ840" s="5"/>
      <c r="CK840" s="5"/>
      <c r="CL840" s="5"/>
      <c r="CM840" s="5"/>
      <c r="CN840" s="5"/>
      <c r="CO840" s="5"/>
      <c r="CP840" s="5"/>
      <c r="CQ840" s="5"/>
      <c r="CR840" s="5"/>
      <c r="CS840" s="5"/>
      <c r="CT840" s="5"/>
      <c r="CU840" s="5"/>
      <c r="CV840" s="5"/>
      <c r="CW840" s="5"/>
      <c r="CX840" s="5"/>
      <c r="CY840" s="5"/>
      <c r="CZ840" s="5"/>
      <c r="DA840" s="5"/>
      <c r="DB840" s="5"/>
      <c r="DC840" s="5"/>
      <c r="DD840" s="5"/>
      <c r="DE840" s="5"/>
      <c r="DF840" s="5"/>
      <c r="DG840" s="5"/>
      <c r="DH840" s="5"/>
      <c r="DI840" s="5"/>
      <c r="DJ840" s="5"/>
      <c r="DK840" s="5"/>
      <c r="DL840" s="5"/>
      <c r="DM840" s="5"/>
      <c r="DN840" s="5"/>
      <c r="DO840" s="5"/>
      <c r="DP840" s="5"/>
      <c r="DQ840" s="5"/>
      <c r="DR840" s="5"/>
      <c r="DS840" s="5"/>
      <c r="DT840" s="5"/>
      <c r="DU840" s="5"/>
      <c r="DV840" s="5"/>
      <c r="DW840" s="5"/>
      <c r="DX840" s="5"/>
      <c r="DY840" s="5"/>
      <c r="DZ840" s="5"/>
      <c r="EA840" s="5"/>
      <c r="EB840" s="5"/>
      <c r="EC840" s="5"/>
      <c r="ED840" s="5"/>
      <c r="EE840" s="5"/>
      <c r="EF840" s="5"/>
      <c r="EG840" s="5"/>
      <c r="EH840" s="5"/>
      <c r="EI840" s="5"/>
      <c r="EJ840" s="5"/>
      <c r="EK840" s="5"/>
      <c r="EL840" s="5"/>
      <c r="EM840" s="5"/>
      <c r="EN840" s="5"/>
      <c r="EO840" s="5"/>
      <c r="EP840" s="5"/>
      <c r="EQ840" s="5"/>
      <c r="ER840" s="5"/>
      <c r="ES840" s="5"/>
      <c r="ET840" s="5"/>
      <c r="EU840" s="5"/>
      <c r="EV840" s="5"/>
      <c r="EW840" s="5"/>
      <c r="EX840" s="5"/>
      <c r="EY840" s="5"/>
      <c r="EZ840" s="5"/>
      <c r="FA840" s="5"/>
      <c r="FB840" s="5"/>
      <c r="FC840" s="5"/>
      <c r="FD840" s="5"/>
      <c r="FE840" s="5"/>
      <c r="FF840" s="5"/>
      <c r="FG840" s="5"/>
      <c r="FH840" s="5"/>
      <c r="FI840" s="5"/>
      <c r="FJ840" s="5"/>
      <c r="FK840" s="5"/>
      <c r="FL840" s="5"/>
      <c r="FM840" s="5"/>
    </row>
    <row r="841" spans="1:169" s="49" customFormat="1" ht="10.199999999999999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  <c r="BQ841" s="5"/>
      <c r="BR841" s="5"/>
      <c r="BS841" s="5"/>
      <c r="BT841" s="5"/>
      <c r="BU841" s="5"/>
      <c r="BV841" s="5"/>
      <c r="BW841" s="5"/>
      <c r="BX841" s="5"/>
      <c r="BY841" s="5"/>
      <c r="BZ841" s="5"/>
      <c r="CA841" s="5"/>
      <c r="CB841" s="5"/>
      <c r="CC841" s="5"/>
      <c r="CD841" s="5"/>
      <c r="CE841" s="5"/>
      <c r="CF841" s="5"/>
      <c r="CG841" s="5"/>
      <c r="CH841" s="5"/>
      <c r="CI841" s="5"/>
      <c r="CJ841" s="5"/>
      <c r="CK841" s="5"/>
      <c r="CL841" s="5"/>
      <c r="CM841" s="5"/>
      <c r="CN841" s="5"/>
      <c r="CO841" s="5"/>
      <c r="CP841" s="5"/>
      <c r="CQ841" s="5"/>
      <c r="CR841" s="5"/>
      <c r="CS841" s="5"/>
      <c r="CT841" s="5"/>
      <c r="CU841" s="5"/>
      <c r="CV841" s="5"/>
      <c r="CW841" s="5"/>
      <c r="CX841" s="5"/>
      <c r="CY841" s="5"/>
      <c r="CZ841" s="5"/>
      <c r="DA841" s="5"/>
      <c r="DB841" s="5"/>
      <c r="DC841" s="5"/>
      <c r="DD841" s="5"/>
      <c r="DE841" s="5"/>
      <c r="DF841" s="5"/>
      <c r="DG841" s="5"/>
      <c r="DH841" s="5"/>
      <c r="DI841" s="5"/>
      <c r="DJ841" s="5"/>
      <c r="DK841" s="5"/>
      <c r="DL841" s="5"/>
      <c r="DM841" s="5"/>
      <c r="DN841" s="5"/>
      <c r="DO841" s="5"/>
      <c r="DP841" s="5"/>
      <c r="DQ841" s="5"/>
      <c r="DR841" s="5"/>
      <c r="DS841" s="5"/>
      <c r="DT841" s="5"/>
      <c r="DU841" s="5"/>
      <c r="DV841" s="5"/>
      <c r="DW841" s="5"/>
      <c r="DX841" s="5"/>
      <c r="DY841" s="5"/>
      <c r="DZ841" s="5"/>
      <c r="EA841" s="5"/>
      <c r="EB841" s="5"/>
      <c r="EC841" s="5"/>
      <c r="ED841" s="5"/>
      <c r="EE841" s="5"/>
      <c r="EF841" s="5"/>
      <c r="EG841" s="5"/>
      <c r="EH841" s="5"/>
      <c r="EI841" s="5"/>
      <c r="EJ841" s="5"/>
      <c r="EK841" s="5"/>
      <c r="EL841" s="5"/>
      <c r="EM841" s="5"/>
      <c r="EN841" s="5"/>
      <c r="EO841" s="5"/>
      <c r="EP841" s="5"/>
      <c r="EQ841" s="5"/>
      <c r="ER841" s="5"/>
      <c r="ES841" s="5"/>
      <c r="ET841" s="5"/>
      <c r="EU841" s="5"/>
      <c r="EV841" s="5"/>
      <c r="EW841" s="5"/>
      <c r="EX841" s="5"/>
      <c r="EY841" s="5"/>
      <c r="EZ841" s="5"/>
      <c r="FA841" s="5"/>
      <c r="FB841" s="5"/>
      <c r="FC841" s="5"/>
      <c r="FD841" s="5"/>
      <c r="FE841" s="5"/>
      <c r="FF841" s="5"/>
      <c r="FG841" s="5"/>
      <c r="FH841" s="5"/>
      <c r="FI841" s="5"/>
      <c r="FJ841" s="5"/>
      <c r="FK841" s="5"/>
      <c r="FL841" s="5"/>
      <c r="FM841" s="5"/>
    </row>
    <row r="842" spans="1:169" s="49" customFormat="1" ht="10.199999999999999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  <c r="BV842" s="5"/>
      <c r="BW842" s="5"/>
      <c r="BX842" s="5"/>
      <c r="BY842" s="5"/>
      <c r="BZ842" s="5"/>
      <c r="CA842" s="5"/>
      <c r="CB842" s="5"/>
      <c r="CC842" s="5"/>
      <c r="CD842" s="5"/>
      <c r="CE842" s="5"/>
      <c r="CF842" s="5"/>
      <c r="CG842" s="5"/>
      <c r="CH842" s="5"/>
      <c r="CI842" s="5"/>
      <c r="CJ842" s="5"/>
      <c r="CK842" s="5"/>
      <c r="CL842" s="5"/>
      <c r="CM842" s="5"/>
      <c r="CN842" s="5"/>
      <c r="CO842" s="5"/>
      <c r="CP842" s="5"/>
      <c r="CQ842" s="5"/>
      <c r="CR842" s="5"/>
      <c r="CS842" s="5"/>
      <c r="CT842" s="5"/>
      <c r="CU842" s="5"/>
      <c r="CV842" s="5"/>
      <c r="CW842" s="5"/>
      <c r="CX842" s="5"/>
      <c r="CY842" s="5"/>
      <c r="CZ842" s="5"/>
      <c r="DA842" s="5"/>
      <c r="DB842" s="5"/>
      <c r="DC842" s="5"/>
      <c r="DD842" s="5"/>
      <c r="DE842" s="5"/>
      <c r="DF842" s="5"/>
      <c r="DG842" s="5"/>
      <c r="DH842" s="5"/>
      <c r="DI842" s="5"/>
      <c r="DJ842" s="5"/>
      <c r="DK842" s="5"/>
      <c r="DL842" s="5"/>
      <c r="DM842" s="5"/>
      <c r="DN842" s="5"/>
      <c r="DO842" s="5"/>
      <c r="DP842" s="5"/>
      <c r="DQ842" s="5"/>
      <c r="DR842" s="5"/>
      <c r="DS842" s="5"/>
      <c r="DT842" s="5"/>
      <c r="DU842" s="5"/>
      <c r="DV842" s="5"/>
      <c r="DW842" s="5"/>
      <c r="DX842" s="5"/>
      <c r="DY842" s="5"/>
      <c r="DZ842" s="5"/>
      <c r="EA842" s="5"/>
      <c r="EB842" s="5"/>
      <c r="EC842" s="5"/>
      <c r="ED842" s="5"/>
      <c r="EE842" s="5"/>
      <c r="EF842" s="5"/>
      <c r="EG842" s="5"/>
      <c r="EH842" s="5"/>
      <c r="EI842" s="5"/>
      <c r="EJ842" s="5"/>
      <c r="EK842" s="5"/>
      <c r="EL842" s="5"/>
      <c r="EM842" s="5"/>
      <c r="EN842" s="5"/>
      <c r="EO842" s="5"/>
      <c r="EP842" s="5"/>
      <c r="EQ842" s="5"/>
      <c r="ER842" s="5"/>
      <c r="ES842" s="5"/>
      <c r="ET842" s="5"/>
      <c r="EU842" s="5"/>
      <c r="EV842" s="5"/>
      <c r="EW842" s="5"/>
      <c r="EX842" s="5"/>
      <c r="EY842" s="5"/>
      <c r="EZ842" s="5"/>
      <c r="FA842" s="5"/>
      <c r="FB842" s="5"/>
      <c r="FC842" s="5"/>
      <c r="FD842" s="5"/>
      <c r="FE842" s="5"/>
      <c r="FF842" s="5"/>
      <c r="FG842" s="5"/>
      <c r="FH842" s="5"/>
      <c r="FI842" s="5"/>
      <c r="FJ842" s="5"/>
      <c r="FK842" s="5"/>
      <c r="FL842" s="5"/>
      <c r="FM842" s="5"/>
    </row>
    <row r="843" spans="1:169" s="49" customFormat="1" ht="10.199999999999999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  <c r="BV843" s="5"/>
      <c r="BW843" s="5"/>
      <c r="BX843" s="5"/>
      <c r="BY843" s="5"/>
      <c r="BZ843" s="5"/>
      <c r="CA843" s="5"/>
      <c r="CB843" s="5"/>
      <c r="CC843" s="5"/>
      <c r="CD843" s="5"/>
      <c r="CE843" s="5"/>
      <c r="CF843" s="5"/>
      <c r="CG843" s="5"/>
      <c r="CH843" s="5"/>
      <c r="CI843" s="5"/>
      <c r="CJ843" s="5"/>
      <c r="CK843" s="5"/>
      <c r="CL843" s="5"/>
      <c r="CM843" s="5"/>
      <c r="CN843" s="5"/>
      <c r="CO843" s="5"/>
      <c r="CP843" s="5"/>
      <c r="CQ843" s="5"/>
      <c r="CR843" s="5"/>
      <c r="CS843" s="5"/>
      <c r="CT843" s="5"/>
      <c r="CU843" s="5"/>
      <c r="CV843" s="5"/>
      <c r="CW843" s="5"/>
      <c r="CX843" s="5"/>
      <c r="CY843" s="5"/>
      <c r="CZ843" s="5"/>
      <c r="DA843" s="5"/>
      <c r="DB843" s="5"/>
      <c r="DC843" s="5"/>
      <c r="DD843" s="5"/>
      <c r="DE843" s="5"/>
      <c r="DF843" s="5"/>
      <c r="DG843" s="5"/>
      <c r="DH843" s="5"/>
      <c r="DI843" s="5"/>
      <c r="DJ843" s="5"/>
      <c r="DK843" s="5"/>
      <c r="DL843" s="5"/>
      <c r="DM843" s="5"/>
      <c r="DN843" s="5"/>
      <c r="DO843" s="5"/>
      <c r="DP843" s="5"/>
      <c r="DQ843" s="5"/>
      <c r="DR843" s="5"/>
      <c r="DS843" s="5"/>
      <c r="DT843" s="5"/>
      <c r="DU843" s="5"/>
      <c r="DV843" s="5"/>
      <c r="DW843" s="5"/>
      <c r="DX843" s="5"/>
      <c r="DY843" s="5"/>
      <c r="DZ843" s="5"/>
      <c r="EA843" s="5"/>
      <c r="EB843" s="5"/>
      <c r="EC843" s="5"/>
      <c r="ED843" s="5"/>
      <c r="EE843" s="5"/>
      <c r="EF843" s="5"/>
      <c r="EG843" s="5"/>
      <c r="EH843" s="5"/>
      <c r="EI843" s="5"/>
      <c r="EJ843" s="5"/>
      <c r="EK843" s="5"/>
      <c r="EL843" s="5"/>
      <c r="EM843" s="5"/>
      <c r="EN843" s="5"/>
      <c r="EO843" s="5"/>
      <c r="EP843" s="5"/>
      <c r="EQ843" s="5"/>
      <c r="ER843" s="5"/>
      <c r="ES843" s="5"/>
      <c r="ET843" s="5"/>
      <c r="EU843" s="5"/>
      <c r="EV843" s="5"/>
      <c r="EW843" s="5"/>
      <c r="EX843" s="5"/>
      <c r="EY843" s="5"/>
      <c r="EZ843" s="5"/>
      <c r="FA843" s="5"/>
      <c r="FB843" s="5"/>
      <c r="FC843" s="5"/>
      <c r="FD843" s="5"/>
      <c r="FE843" s="5"/>
      <c r="FF843" s="5"/>
      <c r="FG843" s="5"/>
      <c r="FH843" s="5"/>
      <c r="FI843" s="5"/>
      <c r="FJ843" s="5"/>
      <c r="FK843" s="5"/>
      <c r="FL843" s="5"/>
      <c r="FM843" s="5"/>
    </row>
    <row r="844" spans="1:169" s="49" customFormat="1" ht="10.199999999999999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  <c r="BW844" s="5"/>
      <c r="BX844" s="5"/>
      <c r="BY844" s="5"/>
      <c r="BZ844" s="5"/>
      <c r="CA844" s="5"/>
      <c r="CB844" s="5"/>
      <c r="CC844" s="5"/>
      <c r="CD844" s="5"/>
      <c r="CE844" s="5"/>
      <c r="CF844" s="5"/>
      <c r="CG844" s="5"/>
      <c r="CH844" s="5"/>
      <c r="CI844" s="5"/>
      <c r="CJ844" s="5"/>
      <c r="CK844" s="5"/>
      <c r="CL844" s="5"/>
      <c r="CM844" s="5"/>
      <c r="CN844" s="5"/>
      <c r="CO844" s="5"/>
      <c r="CP844" s="5"/>
      <c r="CQ844" s="5"/>
      <c r="CR844" s="5"/>
      <c r="CS844" s="5"/>
      <c r="CT844" s="5"/>
      <c r="CU844" s="5"/>
      <c r="CV844" s="5"/>
      <c r="CW844" s="5"/>
      <c r="CX844" s="5"/>
      <c r="CY844" s="5"/>
      <c r="CZ844" s="5"/>
      <c r="DA844" s="5"/>
      <c r="DB844" s="5"/>
      <c r="DC844" s="5"/>
      <c r="DD844" s="5"/>
      <c r="DE844" s="5"/>
      <c r="DF844" s="5"/>
      <c r="DG844" s="5"/>
      <c r="DH844" s="5"/>
      <c r="DI844" s="5"/>
      <c r="DJ844" s="5"/>
      <c r="DK844" s="5"/>
      <c r="DL844" s="5"/>
      <c r="DM844" s="5"/>
      <c r="DN844" s="5"/>
      <c r="DO844" s="5"/>
      <c r="DP844" s="5"/>
      <c r="DQ844" s="5"/>
      <c r="DR844" s="5"/>
      <c r="DS844" s="5"/>
      <c r="DT844" s="5"/>
      <c r="DU844" s="5"/>
      <c r="DV844" s="5"/>
      <c r="DW844" s="5"/>
      <c r="DX844" s="5"/>
      <c r="DY844" s="5"/>
      <c r="DZ844" s="5"/>
      <c r="EA844" s="5"/>
      <c r="EB844" s="5"/>
      <c r="EC844" s="5"/>
      <c r="ED844" s="5"/>
      <c r="EE844" s="5"/>
      <c r="EF844" s="5"/>
      <c r="EG844" s="5"/>
      <c r="EH844" s="5"/>
      <c r="EI844" s="5"/>
      <c r="EJ844" s="5"/>
      <c r="EK844" s="5"/>
      <c r="EL844" s="5"/>
      <c r="EM844" s="5"/>
      <c r="EN844" s="5"/>
      <c r="EO844" s="5"/>
      <c r="EP844" s="5"/>
      <c r="EQ844" s="5"/>
      <c r="ER844" s="5"/>
      <c r="ES844" s="5"/>
      <c r="ET844" s="5"/>
      <c r="EU844" s="5"/>
      <c r="EV844" s="5"/>
      <c r="EW844" s="5"/>
      <c r="EX844" s="5"/>
      <c r="EY844" s="5"/>
      <c r="EZ844" s="5"/>
      <c r="FA844" s="5"/>
      <c r="FB844" s="5"/>
      <c r="FC844" s="5"/>
      <c r="FD844" s="5"/>
      <c r="FE844" s="5"/>
      <c r="FF844" s="5"/>
      <c r="FG844" s="5"/>
      <c r="FH844" s="5"/>
      <c r="FI844" s="5"/>
      <c r="FJ844" s="5"/>
      <c r="FK844" s="5"/>
      <c r="FL844" s="5"/>
      <c r="FM844" s="5"/>
    </row>
    <row r="845" spans="1:169" s="49" customFormat="1" ht="10.199999999999999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  <c r="BV845" s="5"/>
      <c r="BW845" s="5"/>
      <c r="BX845" s="5"/>
      <c r="BY845" s="5"/>
      <c r="BZ845" s="5"/>
      <c r="CA845" s="5"/>
      <c r="CB845" s="5"/>
      <c r="CC845" s="5"/>
      <c r="CD845" s="5"/>
      <c r="CE845" s="5"/>
      <c r="CF845" s="5"/>
      <c r="CG845" s="5"/>
      <c r="CH845" s="5"/>
      <c r="CI845" s="5"/>
      <c r="CJ845" s="5"/>
      <c r="CK845" s="5"/>
      <c r="CL845" s="5"/>
      <c r="CM845" s="5"/>
      <c r="CN845" s="5"/>
      <c r="CO845" s="5"/>
      <c r="CP845" s="5"/>
      <c r="CQ845" s="5"/>
      <c r="CR845" s="5"/>
      <c r="CS845" s="5"/>
      <c r="CT845" s="5"/>
      <c r="CU845" s="5"/>
      <c r="CV845" s="5"/>
      <c r="CW845" s="5"/>
      <c r="CX845" s="5"/>
      <c r="CY845" s="5"/>
      <c r="CZ845" s="5"/>
      <c r="DA845" s="5"/>
      <c r="DB845" s="5"/>
      <c r="DC845" s="5"/>
      <c r="DD845" s="5"/>
      <c r="DE845" s="5"/>
      <c r="DF845" s="5"/>
      <c r="DG845" s="5"/>
      <c r="DH845" s="5"/>
      <c r="DI845" s="5"/>
      <c r="DJ845" s="5"/>
      <c r="DK845" s="5"/>
      <c r="DL845" s="5"/>
      <c r="DM845" s="5"/>
      <c r="DN845" s="5"/>
      <c r="DO845" s="5"/>
      <c r="DP845" s="5"/>
      <c r="DQ845" s="5"/>
      <c r="DR845" s="5"/>
      <c r="DS845" s="5"/>
      <c r="DT845" s="5"/>
      <c r="DU845" s="5"/>
      <c r="DV845" s="5"/>
      <c r="DW845" s="5"/>
      <c r="DX845" s="5"/>
      <c r="DY845" s="5"/>
      <c r="DZ845" s="5"/>
      <c r="EA845" s="5"/>
      <c r="EB845" s="5"/>
      <c r="EC845" s="5"/>
      <c r="ED845" s="5"/>
      <c r="EE845" s="5"/>
      <c r="EF845" s="5"/>
      <c r="EG845" s="5"/>
      <c r="EH845" s="5"/>
      <c r="EI845" s="5"/>
      <c r="EJ845" s="5"/>
      <c r="EK845" s="5"/>
      <c r="EL845" s="5"/>
      <c r="EM845" s="5"/>
      <c r="EN845" s="5"/>
      <c r="EO845" s="5"/>
      <c r="EP845" s="5"/>
      <c r="EQ845" s="5"/>
      <c r="ER845" s="5"/>
      <c r="ES845" s="5"/>
      <c r="ET845" s="5"/>
      <c r="EU845" s="5"/>
      <c r="EV845" s="5"/>
      <c r="EW845" s="5"/>
      <c r="EX845" s="5"/>
      <c r="EY845" s="5"/>
      <c r="EZ845" s="5"/>
      <c r="FA845" s="5"/>
      <c r="FB845" s="5"/>
      <c r="FC845" s="5"/>
      <c r="FD845" s="5"/>
      <c r="FE845" s="5"/>
      <c r="FF845" s="5"/>
      <c r="FG845" s="5"/>
      <c r="FH845" s="5"/>
      <c r="FI845" s="5"/>
      <c r="FJ845" s="5"/>
      <c r="FK845" s="5"/>
      <c r="FL845" s="5"/>
      <c r="FM845" s="5"/>
    </row>
    <row r="846" spans="1:169" s="49" customFormat="1" ht="10.199999999999999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  <c r="BV846" s="5"/>
      <c r="BW846" s="5"/>
      <c r="BX846" s="5"/>
      <c r="BY846" s="5"/>
      <c r="BZ846" s="5"/>
      <c r="CA846" s="5"/>
      <c r="CB846" s="5"/>
      <c r="CC846" s="5"/>
      <c r="CD846" s="5"/>
      <c r="CE846" s="5"/>
      <c r="CF846" s="5"/>
      <c r="CG846" s="5"/>
      <c r="CH846" s="5"/>
      <c r="CI846" s="5"/>
      <c r="CJ846" s="5"/>
      <c r="CK846" s="5"/>
      <c r="CL846" s="5"/>
      <c r="CM846" s="5"/>
      <c r="CN846" s="5"/>
      <c r="CO846" s="5"/>
      <c r="CP846" s="5"/>
      <c r="CQ846" s="5"/>
      <c r="CR846" s="5"/>
      <c r="CS846" s="5"/>
      <c r="CT846" s="5"/>
      <c r="CU846" s="5"/>
      <c r="CV846" s="5"/>
      <c r="CW846" s="5"/>
      <c r="CX846" s="5"/>
      <c r="CY846" s="5"/>
      <c r="CZ846" s="5"/>
      <c r="DA846" s="5"/>
      <c r="DB846" s="5"/>
      <c r="DC846" s="5"/>
      <c r="DD846" s="5"/>
      <c r="DE846" s="5"/>
      <c r="DF846" s="5"/>
      <c r="DG846" s="5"/>
      <c r="DH846" s="5"/>
      <c r="DI846" s="5"/>
      <c r="DJ846" s="5"/>
      <c r="DK846" s="5"/>
      <c r="DL846" s="5"/>
      <c r="DM846" s="5"/>
      <c r="DN846" s="5"/>
      <c r="DO846" s="5"/>
      <c r="DP846" s="5"/>
      <c r="DQ846" s="5"/>
      <c r="DR846" s="5"/>
      <c r="DS846" s="5"/>
      <c r="DT846" s="5"/>
      <c r="DU846" s="5"/>
      <c r="DV846" s="5"/>
      <c r="DW846" s="5"/>
      <c r="DX846" s="5"/>
      <c r="DY846" s="5"/>
      <c r="DZ846" s="5"/>
      <c r="EA846" s="5"/>
      <c r="EB846" s="5"/>
      <c r="EC846" s="5"/>
      <c r="ED846" s="5"/>
      <c r="EE846" s="5"/>
      <c r="EF846" s="5"/>
      <c r="EG846" s="5"/>
      <c r="EH846" s="5"/>
      <c r="EI846" s="5"/>
      <c r="EJ846" s="5"/>
      <c r="EK846" s="5"/>
      <c r="EL846" s="5"/>
      <c r="EM846" s="5"/>
      <c r="EN846" s="5"/>
      <c r="EO846" s="5"/>
      <c r="EP846" s="5"/>
      <c r="EQ846" s="5"/>
      <c r="ER846" s="5"/>
      <c r="ES846" s="5"/>
      <c r="ET846" s="5"/>
      <c r="EU846" s="5"/>
      <c r="EV846" s="5"/>
      <c r="EW846" s="5"/>
      <c r="EX846" s="5"/>
      <c r="EY846" s="5"/>
      <c r="EZ846" s="5"/>
      <c r="FA846" s="5"/>
      <c r="FB846" s="5"/>
      <c r="FC846" s="5"/>
      <c r="FD846" s="5"/>
      <c r="FE846" s="5"/>
      <c r="FF846" s="5"/>
      <c r="FG846" s="5"/>
      <c r="FH846" s="5"/>
      <c r="FI846" s="5"/>
      <c r="FJ846" s="5"/>
      <c r="FK846" s="5"/>
      <c r="FL846" s="5"/>
      <c r="FM846" s="5"/>
    </row>
    <row r="847" spans="1:169" s="49" customFormat="1" ht="10.199999999999999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  <c r="BV847" s="5"/>
      <c r="BW847" s="5"/>
      <c r="BX847" s="5"/>
      <c r="BY847" s="5"/>
      <c r="BZ847" s="5"/>
      <c r="CA847" s="5"/>
      <c r="CB847" s="5"/>
      <c r="CC847" s="5"/>
      <c r="CD847" s="5"/>
      <c r="CE847" s="5"/>
      <c r="CF847" s="5"/>
      <c r="CG847" s="5"/>
      <c r="CH847" s="5"/>
      <c r="CI847" s="5"/>
      <c r="CJ847" s="5"/>
      <c r="CK847" s="5"/>
      <c r="CL847" s="5"/>
      <c r="CM847" s="5"/>
      <c r="CN847" s="5"/>
      <c r="CO847" s="5"/>
      <c r="CP847" s="5"/>
      <c r="CQ847" s="5"/>
      <c r="CR847" s="5"/>
      <c r="CS847" s="5"/>
      <c r="CT847" s="5"/>
      <c r="CU847" s="5"/>
      <c r="CV847" s="5"/>
      <c r="CW847" s="5"/>
      <c r="CX847" s="5"/>
      <c r="CY847" s="5"/>
      <c r="CZ847" s="5"/>
      <c r="DA847" s="5"/>
      <c r="DB847" s="5"/>
      <c r="DC847" s="5"/>
      <c r="DD847" s="5"/>
      <c r="DE847" s="5"/>
      <c r="DF847" s="5"/>
      <c r="DG847" s="5"/>
      <c r="DH847" s="5"/>
      <c r="DI847" s="5"/>
      <c r="DJ847" s="5"/>
      <c r="DK847" s="5"/>
      <c r="DL847" s="5"/>
      <c r="DM847" s="5"/>
      <c r="DN847" s="5"/>
      <c r="DO847" s="5"/>
      <c r="DP847" s="5"/>
      <c r="DQ847" s="5"/>
      <c r="DR847" s="5"/>
      <c r="DS847" s="5"/>
      <c r="DT847" s="5"/>
      <c r="DU847" s="5"/>
      <c r="DV847" s="5"/>
      <c r="DW847" s="5"/>
      <c r="DX847" s="5"/>
      <c r="DY847" s="5"/>
      <c r="DZ847" s="5"/>
      <c r="EA847" s="5"/>
      <c r="EB847" s="5"/>
      <c r="EC847" s="5"/>
      <c r="ED847" s="5"/>
      <c r="EE847" s="5"/>
      <c r="EF847" s="5"/>
      <c r="EG847" s="5"/>
      <c r="EH847" s="5"/>
      <c r="EI847" s="5"/>
      <c r="EJ847" s="5"/>
      <c r="EK847" s="5"/>
      <c r="EL847" s="5"/>
      <c r="EM847" s="5"/>
      <c r="EN847" s="5"/>
      <c r="EO847" s="5"/>
      <c r="EP847" s="5"/>
      <c r="EQ847" s="5"/>
      <c r="ER847" s="5"/>
      <c r="ES847" s="5"/>
      <c r="ET847" s="5"/>
      <c r="EU847" s="5"/>
      <c r="EV847" s="5"/>
      <c r="EW847" s="5"/>
      <c r="EX847" s="5"/>
      <c r="EY847" s="5"/>
      <c r="EZ847" s="5"/>
      <c r="FA847" s="5"/>
      <c r="FB847" s="5"/>
      <c r="FC847" s="5"/>
      <c r="FD847" s="5"/>
      <c r="FE847" s="5"/>
      <c r="FF847" s="5"/>
      <c r="FG847" s="5"/>
      <c r="FH847" s="5"/>
      <c r="FI847" s="5"/>
      <c r="FJ847" s="5"/>
      <c r="FK847" s="5"/>
      <c r="FL847" s="5"/>
      <c r="FM847" s="5"/>
    </row>
    <row r="848" spans="1:169" s="49" customFormat="1" ht="10.199999999999999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  <c r="BV848" s="5"/>
      <c r="BW848" s="5"/>
      <c r="BX848" s="5"/>
      <c r="BY848" s="5"/>
      <c r="BZ848" s="5"/>
      <c r="CA848" s="5"/>
      <c r="CB848" s="5"/>
      <c r="CC848" s="5"/>
      <c r="CD848" s="5"/>
      <c r="CE848" s="5"/>
      <c r="CF848" s="5"/>
      <c r="CG848" s="5"/>
      <c r="CH848" s="5"/>
      <c r="CI848" s="5"/>
      <c r="CJ848" s="5"/>
      <c r="CK848" s="5"/>
      <c r="CL848" s="5"/>
      <c r="CM848" s="5"/>
      <c r="CN848" s="5"/>
      <c r="CO848" s="5"/>
      <c r="CP848" s="5"/>
      <c r="CQ848" s="5"/>
      <c r="CR848" s="5"/>
      <c r="CS848" s="5"/>
      <c r="CT848" s="5"/>
      <c r="CU848" s="5"/>
      <c r="CV848" s="5"/>
      <c r="CW848" s="5"/>
      <c r="CX848" s="5"/>
      <c r="CY848" s="5"/>
      <c r="CZ848" s="5"/>
      <c r="DA848" s="5"/>
      <c r="DB848" s="5"/>
      <c r="DC848" s="5"/>
      <c r="DD848" s="5"/>
      <c r="DE848" s="5"/>
      <c r="DF848" s="5"/>
      <c r="DG848" s="5"/>
      <c r="DH848" s="5"/>
      <c r="DI848" s="5"/>
      <c r="DJ848" s="5"/>
      <c r="DK848" s="5"/>
      <c r="DL848" s="5"/>
      <c r="DM848" s="5"/>
      <c r="DN848" s="5"/>
      <c r="DO848" s="5"/>
      <c r="DP848" s="5"/>
      <c r="DQ848" s="5"/>
      <c r="DR848" s="5"/>
      <c r="DS848" s="5"/>
      <c r="DT848" s="5"/>
      <c r="DU848" s="5"/>
      <c r="DV848" s="5"/>
      <c r="DW848" s="5"/>
      <c r="DX848" s="5"/>
      <c r="DY848" s="5"/>
      <c r="DZ848" s="5"/>
      <c r="EA848" s="5"/>
      <c r="EB848" s="5"/>
      <c r="EC848" s="5"/>
      <c r="ED848" s="5"/>
      <c r="EE848" s="5"/>
      <c r="EF848" s="5"/>
      <c r="EG848" s="5"/>
      <c r="EH848" s="5"/>
      <c r="EI848" s="5"/>
      <c r="EJ848" s="5"/>
      <c r="EK848" s="5"/>
      <c r="EL848" s="5"/>
      <c r="EM848" s="5"/>
      <c r="EN848" s="5"/>
      <c r="EO848" s="5"/>
      <c r="EP848" s="5"/>
      <c r="EQ848" s="5"/>
      <c r="ER848" s="5"/>
      <c r="ES848" s="5"/>
      <c r="ET848" s="5"/>
      <c r="EU848" s="5"/>
      <c r="EV848" s="5"/>
      <c r="EW848" s="5"/>
      <c r="EX848" s="5"/>
      <c r="EY848" s="5"/>
      <c r="EZ848" s="5"/>
      <c r="FA848" s="5"/>
      <c r="FB848" s="5"/>
      <c r="FC848" s="5"/>
      <c r="FD848" s="5"/>
      <c r="FE848" s="5"/>
      <c r="FF848" s="5"/>
      <c r="FG848" s="5"/>
      <c r="FH848" s="5"/>
      <c r="FI848" s="5"/>
      <c r="FJ848" s="5"/>
      <c r="FK848" s="5"/>
      <c r="FL848" s="5"/>
      <c r="FM848" s="5"/>
    </row>
    <row r="849" spans="1:169" s="49" customFormat="1" ht="10.199999999999999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  <c r="BV849" s="5"/>
      <c r="BW849" s="5"/>
      <c r="BX849" s="5"/>
      <c r="BY849" s="5"/>
      <c r="BZ849" s="5"/>
      <c r="CA849" s="5"/>
      <c r="CB849" s="5"/>
      <c r="CC849" s="5"/>
      <c r="CD849" s="5"/>
      <c r="CE849" s="5"/>
      <c r="CF849" s="5"/>
      <c r="CG849" s="5"/>
      <c r="CH849" s="5"/>
      <c r="CI849" s="5"/>
      <c r="CJ849" s="5"/>
      <c r="CK849" s="5"/>
      <c r="CL849" s="5"/>
      <c r="CM849" s="5"/>
      <c r="CN849" s="5"/>
      <c r="CO849" s="5"/>
      <c r="CP849" s="5"/>
      <c r="CQ849" s="5"/>
      <c r="CR849" s="5"/>
      <c r="CS849" s="5"/>
      <c r="CT849" s="5"/>
      <c r="CU849" s="5"/>
      <c r="CV849" s="5"/>
      <c r="CW849" s="5"/>
      <c r="CX849" s="5"/>
      <c r="CY849" s="5"/>
      <c r="CZ849" s="5"/>
      <c r="DA849" s="5"/>
      <c r="DB849" s="5"/>
      <c r="DC849" s="5"/>
      <c r="DD849" s="5"/>
      <c r="DE849" s="5"/>
      <c r="DF849" s="5"/>
      <c r="DG849" s="5"/>
      <c r="DH849" s="5"/>
      <c r="DI849" s="5"/>
      <c r="DJ849" s="5"/>
      <c r="DK849" s="5"/>
      <c r="DL849" s="5"/>
      <c r="DM849" s="5"/>
      <c r="DN849" s="5"/>
      <c r="DO849" s="5"/>
      <c r="DP849" s="5"/>
      <c r="DQ849" s="5"/>
      <c r="DR849" s="5"/>
      <c r="DS849" s="5"/>
      <c r="DT849" s="5"/>
      <c r="DU849" s="5"/>
      <c r="DV849" s="5"/>
      <c r="DW849" s="5"/>
      <c r="DX849" s="5"/>
      <c r="DY849" s="5"/>
      <c r="DZ849" s="5"/>
      <c r="EA849" s="5"/>
      <c r="EB849" s="5"/>
      <c r="EC849" s="5"/>
      <c r="ED849" s="5"/>
      <c r="EE849" s="5"/>
      <c r="EF849" s="5"/>
      <c r="EG849" s="5"/>
      <c r="EH849" s="5"/>
      <c r="EI849" s="5"/>
      <c r="EJ849" s="5"/>
      <c r="EK849" s="5"/>
      <c r="EL849" s="5"/>
      <c r="EM849" s="5"/>
      <c r="EN849" s="5"/>
      <c r="EO849" s="5"/>
      <c r="EP849" s="5"/>
      <c r="EQ849" s="5"/>
      <c r="ER849" s="5"/>
      <c r="ES849" s="5"/>
      <c r="ET849" s="5"/>
      <c r="EU849" s="5"/>
      <c r="EV849" s="5"/>
      <c r="EW849" s="5"/>
      <c r="EX849" s="5"/>
      <c r="EY849" s="5"/>
      <c r="EZ849" s="5"/>
      <c r="FA849" s="5"/>
      <c r="FB849" s="5"/>
      <c r="FC849" s="5"/>
      <c r="FD849" s="5"/>
      <c r="FE849" s="5"/>
      <c r="FF849" s="5"/>
      <c r="FG849" s="5"/>
      <c r="FH849" s="5"/>
      <c r="FI849" s="5"/>
      <c r="FJ849" s="5"/>
      <c r="FK849" s="5"/>
      <c r="FL849" s="5"/>
      <c r="FM849" s="5"/>
    </row>
    <row r="850" spans="1:169" s="49" customFormat="1" ht="10.199999999999999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  <c r="BV850" s="5"/>
      <c r="BW850" s="5"/>
      <c r="BX850" s="5"/>
      <c r="BY850" s="5"/>
      <c r="BZ850" s="5"/>
      <c r="CA850" s="5"/>
      <c r="CB850" s="5"/>
      <c r="CC850" s="5"/>
      <c r="CD850" s="5"/>
      <c r="CE850" s="5"/>
      <c r="CF850" s="5"/>
      <c r="CG850" s="5"/>
      <c r="CH850" s="5"/>
      <c r="CI850" s="5"/>
      <c r="CJ850" s="5"/>
      <c r="CK850" s="5"/>
      <c r="CL850" s="5"/>
      <c r="CM850" s="5"/>
      <c r="CN850" s="5"/>
      <c r="CO850" s="5"/>
      <c r="CP850" s="5"/>
      <c r="CQ850" s="5"/>
      <c r="CR850" s="5"/>
      <c r="CS850" s="5"/>
      <c r="CT850" s="5"/>
      <c r="CU850" s="5"/>
      <c r="CV850" s="5"/>
      <c r="CW850" s="5"/>
      <c r="CX850" s="5"/>
      <c r="CY850" s="5"/>
      <c r="CZ850" s="5"/>
      <c r="DA850" s="5"/>
      <c r="DB850" s="5"/>
      <c r="DC850" s="5"/>
      <c r="DD850" s="5"/>
      <c r="DE850" s="5"/>
      <c r="DF850" s="5"/>
      <c r="DG850" s="5"/>
      <c r="DH850" s="5"/>
      <c r="DI850" s="5"/>
      <c r="DJ850" s="5"/>
      <c r="DK850" s="5"/>
      <c r="DL850" s="5"/>
      <c r="DM850" s="5"/>
      <c r="DN850" s="5"/>
      <c r="DO850" s="5"/>
      <c r="DP850" s="5"/>
      <c r="DQ850" s="5"/>
      <c r="DR850" s="5"/>
      <c r="DS850" s="5"/>
      <c r="DT850" s="5"/>
      <c r="DU850" s="5"/>
      <c r="DV850" s="5"/>
      <c r="DW850" s="5"/>
      <c r="DX850" s="5"/>
      <c r="DY850" s="5"/>
      <c r="DZ850" s="5"/>
      <c r="EA850" s="5"/>
      <c r="EB850" s="5"/>
      <c r="EC850" s="5"/>
      <c r="ED850" s="5"/>
      <c r="EE850" s="5"/>
      <c r="EF850" s="5"/>
      <c r="EG850" s="5"/>
      <c r="EH850" s="5"/>
      <c r="EI850" s="5"/>
      <c r="EJ850" s="5"/>
      <c r="EK850" s="5"/>
      <c r="EL850" s="5"/>
      <c r="EM850" s="5"/>
      <c r="EN850" s="5"/>
      <c r="EO850" s="5"/>
      <c r="EP850" s="5"/>
      <c r="EQ850" s="5"/>
      <c r="ER850" s="5"/>
      <c r="ES850" s="5"/>
      <c r="ET850" s="5"/>
      <c r="EU850" s="5"/>
      <c r="EV850" s="5"/>
      <c r="EW850" s="5"/>
      <c r="EX850" s="5"/>
      <c r="EY850" s="5"/>
      <c r="EZ850" s="5"/>
      <c r="FA850" s="5"/>
      <c r="FB850" s="5"/>
      <c r="FC850" s="5"/>
      <c r="FD850" s="5"/>
      <c r="FE850" s="5"/>
      <c r="FF850" s="5"/>
      <c r="FG850" s="5"/>
      <c r="FH850" s="5"/>
      <c r="FI850" s="5"/>
      <c r="FJ850" s="5"/>
      <c r="FK850" s="5"/>
      <c r="FL850" s="5"/>
      <c r="FM850" s="5"/>
    </row>
    <row r="851" spans="1:169" s="49" customFormat="1" ht="10.199999999999999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  <c r="BV851" s="5"/>
      <c r="BW851" s="5"/>
      <c r="BX851" s="5"/>
      <c r="BY851" s="5"/>
      <c r="BZ851" s="5"/>
      <c r="CA851" s="5"/>
      <c r="CB851" s="5"/>
      <c r="CC851" s="5"/>
      <c r="CD851" s="5"/>
      <c r="CE851" s="5"/>
      <c r="CF851" s="5"/>
      <c r="CG851" s="5"/>
      <c r="CH851" s="5"/>
      <c r="CI851" s="5"/>
      <c r="CJ851" s="5"/>
      <c r="CK851" s="5"/>
      <c r="CL851" s="5"/>
      <c r="CM851" s="5"/>
      <c r="CN851" s="5"/>
      <c r="CO851" s="5"/>
      <c r="CP851" s="5"/>
      <c r="CQ851" s="5"/>
      <c r="CR851" s="5"/>
      <c r="CS851" s="5"/>
      <c r="CT851" s="5"/>
      <c r="CU851" s="5"/>
      <c r="CV851" s="5"/>
      <c r="CW851" s="5"/>
      <c r="CX851" s="5"/>
      <c r="CY851" s="5"/>
      <c r="CZ851" s="5"/>
      <c r="DA851" s="5"/>
      <c r="DB851" s="5"/>
      <c r="DC851" s="5"/>
      <c r="DD851" s="5"/>
      <c r="DE851" s="5"/>
      <c r="DF851" s="5"/>
      <c r="DG851" s="5"/>
      <c r="DH851" s="5"/>
      <c r="DI851" s="5"/>
      <c r="DJ851" s="5"/>
      <c r="DK851" s="5"/>
      <c r="DL851" s="5"/>
      <c r="DM851" s="5"/>
      <c r="DN851" s="5"/>
      <c r="DO851" s="5"/>
      <c r="DP851" s="5"/>
      <c r="DQ851" s="5"/>
      <c r="DR851" s="5"/>
      <c r="DS851" s="5"/>
      <c r="DT851" s="5"/>
      <c r="DU851" s="5"/>
      <c r="DV851" s="5"/>
      <c r="DW851" s="5"/>
      <c r="DX851" s="5"/>
      <c r="DY851" s="5"/>
      <c r="DZ851" s="5"/>
      <c r="EA851" s="5"/>
      <c r="EB851" s="5"/>
      <c r="EC851" s="5"/>
      <c r="ED851" s="5"/>
      <c r="EE851" s="5"/>
      <c r="EF851" s="5"/>
      <c r="EG851" s="5"/>
      <c r="EH851" s="5"/>
      <c r="EI851" s="5"/>
      <c r="EJ851" s="5"/>
      <c r="EK851" s="5"/>
      <c r="EL851" s="5"/>
      <c r="EM851" s="5"/>
      <c r="EN851" s="5"/>
      <c r="EO851" s="5"/>
      <c r="EP851" s="5"/>
      <c r="EQ851" s="5"/>
      <c r="ER851" s="5"/>
      <c r="ES851" s="5"/>
      <c r="ET851" s="5"/>
      <c r="EU851" s="5"/>
      <c r="EV851" s="5"/>
      <c r="EW851" s="5"/>
      <c r="EX851" s="5"/>
      <c r="EY851" s="5"/>
      <c r="EZ851" s="5"/>
      <c r="FA851" s="5"/>
      <c r="FB851" s="5"/>
      <c r="FC851" s="5"/>
      <c r="FD851" s="5"/>
      <c r="FE851" s="5"/>
      <c r="FF851" s="5"/>
      <c r="FG851" s="5"/>
      <c r="FH851" s="5"/>
      <c r="FI851" s="5"/>
      <c r="FJ851" s="5"/>
      <c r="FK851" s="5"/>
      <c r="FL851" s="5"/>
      <c r="FM851" s="5"/>
    </row>
    <row r="852" spans="1:169" s="49" customFormat="1" ht="10.199999999999999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  <c r="BV852" s="5"/>
      <c r="BW852" s="5"/>
      <c r="BX852" s="5"/>
      <c r="BY852" s="5"/>
      <c r="BZ852" s="5"/>
      <c r="CA852" s="5"/>
      <c r="CB852" s="5"/>
      <c r="CC852" s="5"/>
      <c r="CD852" s="5"/>
      <c r="CE852" s="5"/>
      <c r="CF852" s="5"/>
      <c r="CG852" s="5"/>
      <c r="CH852" s="5"/>
      <c r="CI852" s="5"/>
      <c r="CJ852" s="5"/>
      <c r="CK852" s="5"/>
      <c r="CL852" s="5"/>
      <c r="CM852" s="5"/>
      <c r="CN852" s="5"/>
      <c r="CO852" s="5"/>
      <c r="CP852" s="5"/>
      <c r="CQ852" s="5"/>
      <c r="CR852" s="5"/>
      <c r="CS852" s="5"/>
      <c r="CT852" s="5"/>
      <c r="CU852" s="5"/>
      <c r="CV852" s="5"/>
      <c r="CW852" s="5"/>
      <c r="CX852" s="5"/>
      <c r="CY852" s="5"/>
      <c r="CZ852" s="5"/>
      <c r="DA852" s="5"/>
      <c r="DB852" s="5"/>
      <c r="DC852" s="5"/>
      <c r="DD852" s="5"/>
      <c r="DE852" s="5"/>
      <c r="DF852" s="5"/>
      <c r="DG852" s="5"/>
      <c r="DH852" s="5"/>
      <c r="DI852" s="5"/>
      <c r="DJ852" s="5"/>
      <c r="DK852" s="5"/>
      <c r="DL852" s="5"/>
      <c r="DM852" s="5"/>
      <c r="DN852" s="5"/>
      <c r="DO852" s="5"/>
      <c r="DP852" s="5"/>
      <c r="DQ852" s="5"/>
      <c r="DR852" s="5"/>
      <c r="DS852" s="5"/>
      <c r="DT852" s="5"/>
      <c r="DU852" s="5"/>
      <c r="DV852" s="5"/>
      <c r="DW852" s="5"/>
      <c r="DX852" s="5"/>
      <c r="DY852" s="5"/>
      <c r="DZ852" s="5"/>
      <c r="EA852" s="5"/>
      <c r="EB852" s="5"/>
      <c r="EC852" s="5"/>
      <c r="ED852" s="5"/>
      <c r="EE852" s="5"/>
      <c r="EF852" s="5"/>
      <c r="EG852" s="5"/>
      <c r="EH852" s="5"/>
      <c r="EI852" s="5"/>
      <c r="EJ852" s="5"/>
      <c r="EK852" s="5"/>
      <c r="EL852" s="5"/>
      <c r="EM852" s="5"/>
      <c r="EN852" s="5"/>
      <c r="EO852" s="5"/>
      <c r="EP852" s="5"/>
      <c r="EQ852" s="5"/>
      <c r="ER852" s="5"/>
      <c r="ES852" s="5"/>
      <c r="ET852" s="5"/>
      <c r="EU852" s="5"/>
      <c r="EV852" s="5"/>
      <c r="EW852" s="5"/>
      <c r="EX852" s="5"/>
      <c r="EY852" s="5"/>
      <c r="EZ852" s="5"/>
      <c r="FA852" s="5"/>
      <c r="FB852" s="5"/>
      <c r="FC852" s="5"/>
      <c r="FD852" s="5"/>
      <c r="FE852" s="5"/>
      <c r="FF852" s="5"/>
      <c r="FG852" s="5"/>
      <c r="FH852" s="5"/>
      <c r="FI852" s="5"/>
      <c r="FJ852" s="5"/>
      <c r="FK852" s="5"/>
      <c r="FL852" s="5"/>
      <c r="FM852" s="5"/>
    </row>
    <row r="853" spans="1:169" s="49" customFormat="1" ht="10.199999999999999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  <c r="BV853" s="5"/>
      <c r="BW853" s="5"/>
      <c r="BX853" s="5"/>
      <c r="BY853" s="5"/>
      <c r="BZ853" s="5"/>
      <c r="CA853" s="5"/>
      <c r="CB853" s="5"/>
      <c r="CC853" s="5"/>
      <c r="CD853" s="5"/>
      <c r="CE853" s="5"/>
      <c r="CF853" s="5"/>
      <c r="CG853" s="5"/>
      <c r="CH853" s="5"/>
      <c r="CI853" s="5"/>
      <c r="CJ853" s="5"/>
      <c r="CK853" s="5"/>
      <c r="CL853" s="5"/>
      <c r="CM853" s="5"/>
      <c r="CN853" s="5"/>
      <c r="CO853" s="5"/>
      <c r="CP853" s="5"/>
      <c r="CQ853" s="5"/>
      <c r="CR853" s="5"/>
      <c r="CS853" s="5"/>
      <c r="CT853" s="5"/>
      <c r="CU853" s="5"/>
      <c r="CV853" s="5"/>
      <c r="CW853" s="5"/>
      <c r="CX853" s="5"/>
      <c r="CY853" s="5"/>
      <c r="CZ853" s="5"/>
      <c r="DA853" s="5"/>
      <c r="DB853" s="5"/>
      <c r="DC853" s="5"/>
      <c r="DD853" s="5"/>
      <c r="DE853" s="5"/>
      <c r="DF853" s="5"/>
      <c r="DG853" s="5"/>
      <c r="DH853" s="5"/>
      <c r="DI853" s="5"/>
      <c r="DJ853" s="5"/>
      <c r="DK853" s="5"/>
      <c r="DL853" s="5"/>
      <c r="DM853" s="5"/>
      <c r="DN853" s="5"/>
      <c r="DO853" s="5"/>
      <c r="DP853" s="5"/>
      <c r="DQ853" s="5"/>
      <c r="DR853" s="5"/>
      <c r="DS853" s="5"/>
      <c r="DT853" s="5"/>
      <c r="DU853" s="5"/>
      <c r="DV853" s="5"/>
      <c r="DW853" s="5"/>
      <c r="DX853" s="5"/>
      <c r="DY853" s="5"/>
      <c r="DZ853" s="5"/>
      <c r="EA853" s="5"/>
      <c r="EB853" s="5"/>
      <c r="EC853" s="5"/>
      <c r="ED853" s="5"/>
      <c r="EE853" s="5"/>
      <c r="EF853" s="5"/>
      <c r="EG853" s="5"/>
      <c r="EH853" s="5"/>
      <c r="EI853" s="5"/>
      <c r="EJ853" s="5"/>
      <c r="EK853" s="5"/>
      <c r="EL853" s="5"/>
      <c r="EM853" s="5"/>
      <c r="EN853" s="5"/>
      <c r="EO853" s="5"/>
      <c r="EP853" s="5"/>
      <c r="EQ853" s="5"/>
      <c r="ER853" s="5"/>
      <c r="ES853" s="5"/>
      <c r="ET853" s="5"/>
      <c r="EU853" s="5"/>
      <c r="EV853" s="5"/>
      <c r="EW853" s="5"/>
      <c r="EX853" s="5"/>
      <c r="EY853" s="5"/>
      <c r="EZ853" s="5"/>
      <c r="FA853" s="5"/>
      <c r="FB853" s="5"/>
      <c r="FC853" s="5"/>
      <c r="FD853" s="5"/>
      <c r="FE853" s="5"/>
      <c r="FF853" s="5"/>
      <c r="FG853" s="5"/>
      <c r="FH853" s="5"/>
      <c r="FI853" s="5"/>
      <c r="FJ853" s="5"/>
      <c r="FK853" s="5"/>
      <c r="FL853" s="5"/>
      <c r="FM853" s="5"/>
    </row>
    <row r="854" spans="1:169" s="49" customFormat="1" ht="10.199999999999999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  <c r="BV854" s="5"/>
      <c r="BW854" s="5"/>
      <c r="BX854" s="5"/>
      <c r="BY854" s="5"/>
      <c r="BZ854" s="5"/>
      <c r="CA854" s="5"/>
      <c r="CB854" s="5"/>
      <c r="CC854" s="5"/>
      <c r="CD854" s="5"/>
      <c r="CE854" s="5"/>
      <c r="CF854" s="5"/>
      <c r="CG854" s="5"/>
      <c r="CH854" s="5"/>
      <c r="CI854" s="5"/>
      <c r="CJ854" s="5"/>
      <c r="CK854" s="5"/>
      <c r="CL854" s="5"/>
      <c r="CM854" s="5"/>
      <c r="CN854" s="5"/>
      <c r="CO854" s="5"/>
      <c r="CP854" s="5"/>
      <c r="CQ854" s="5"/>
      <c r="CR854" s="5"/>
      <c r="CS854" s="5"/>
      <c r="CT854" s="5"/>
      <c r="CU854" s="5"/>
      <c r="CV854" s="5"/>
      <c r="CW854" s="5"/>
      <c r="CX854" s="5"/>
      <c r="CY854" s="5"/>
      <c r="CZ854" s="5"/>
      <c r="DA854" s="5"/>
      <c r="DB854" s="5"/>
      <c r="DC854" s="5"/>
      <c r="DD854" s="5"/>
      <c r="DE854" s="5"/>
      <c r="DF854" s="5"/>
      <c r="DG854" s="5"/>
      <c r="DH854" s="5"/>
      <c r="DI854" s="5"/>
      <c r="DJ854" s="5"/>
      <c r="DK854" s="5"/>
      <c r="DL854" s="5"/>
      <c r="DM854" s="5"/>
      <c r="DN854" s="5"/>
      <c r="DO854" s="5"/>
      <c r="DP854" s="5"/>
      <c r="DQ854" s="5"/>
      <c r="DR854" s="5"/>
      <c r="DS854" s="5"/>
      <c r="DT854" s="5"/>
      <c r="DU854" s="5"/>
      <c r="DV854" s="5"/>
      <c r="DW854" s="5"/>
      <c r="DX854" s="5"/>
      <c r="DY854" s="5"/>
      <c r="DZ854" s="5"/>
      <c r="EA854" s="5"/>
      <c r="EB854" s="5"/>
      <c r="EC854" s="5"/>
      <c r="ED854" s="5"/>
      <c r="EE854" s="5"/>
      <c r="EF854" s="5"/>
      <c r="EG854" s="5"/>
      <c r="EH854" s="5"/>
      <c r="EI854" s="5"/>
      <c r="EJ854" s="5"/>
      <c r="EK854" s="5"/>
      <c r="EL854" s="5"/>
      <c r="EM854" s="5"/>
      <c r="EN854" s="5"/>
      <c r="EO854" s="5"/>
      <c r="EP854" s="5"/>
      <c r="EQ854" s="5"/>
      <c r="ER854" s="5"/>
      <c r="ES854" s="5"/>
      <c r="ET854" s="5"/>
      <c r="EU854" s="5"/>
      <c r="EV854" s="5"/>
      <c r="EW854" s="5"/>
      <c r="EX854" s="5"/>
      <c r="EY854" s="5"/>
      <c r="EZ854" s="5"/>
      <c r="FA854" s="5"/>
      <c r="FB854" s="5"/>
      <c r="FC854" s="5"/>
      <c r="FD854" s="5"/>
      <c r="FE854" s="5"/>
      <c r="FF854" s="5"/>
      <c r="FG854" s="5"/>
      <c r="FH854" s="5"/>
      <c r="FI854" s="5"/>
      <c r="FJ854" s="5"/>
      <c r="FK854" s="5"/>
      <c r="FL854" s="5"/>
      <c r="FM854" s="5"/>
    </row>
    <row r="855" spans="1:169" s="49" customFormat="1" ht="10.199999999999999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  <c r="BV855" s="5"/>
      <c r="BW855" s="5"/>
      <c r="BX855" s="5"/>
      <c r="BY855" s="5"/>
      <c r="BZ855" s="5"/>
      <c r="CA855" s="5"/>
      <c r="CB855" s="5"/>
      <c r="CC855" s="5"/>
      <c r="CD855" s="5"/>
      <c r="CE855" s="5"/>
      <c r="CF855" s="5"/>
      <c r="CG855" s="5"/>
      <c r="CH855" s="5"/>
      <c r="CI855" s="5"/>
      <c r="CJ855" s="5"/>
      <c r="CK855" s="5"/>
      <c r="CL855" s="5"/>
      <c r="CM855" s="5"/>
      <c r="CN855" s="5"/>
      <c r="CO855" s="5"/>
      <c r="CP855" s="5"/>
      <c r="CQ855" s="5"/>
      <c r="CR855" s="5"/>
      <c r="CS855" s="5"/>
      <c r="CT855" s="5"/>
      <c r="CU855" s="5"/>
      <c r="CV855" s="5"/>
      <c r="CW855" s="5"/>
      <c r="CX855" s="5"/>
      <c r="CY855" s="5"/>
      <c r="CZ855" s="5"/>
      <c r="DA855" s="5"/>
      <c r="DB855" s="5"/>
      <c r="DC855" s="5"/>
      <c r="DD855" s="5"/>
      <c r="DE855" s="5"/>
      <c r="DF855" s="5"/>
      <c r="DG855" s="5"/>
      <c r="DH855" s="5"/>
      <c r="DI855" s="5"/>
      <c r="DJ855" s="5"/>
      <c r="DK855" s="5"/>
      <c r="DL855" s="5"/>
      <c r="DM855" s="5"/>
      <c r="DN855" s="5"/>
      <c r="DO855" s="5"/>
      <c r="DP855" s="5"/>
      <c r="DQ855" s="5"/>
      <c r="DR855" s="5"/>
      <c r="DS855" s="5"/>
      <c r="DT855" s="5"/>
      <c r="DU855" s="5"/>
      <c r="DV855" s="5"/>
      <c r="DW855" s="5"/>
      <c r="DX855" s="5"/>
      <c r="DY855" s="5"/>
      <c r="DZ855" s="5"/>
      <c r="EA855" s="5"/>
      <c r="EB855" s="5"/>
      <c r="EC855" s="5"/>
      <c r="ED855" s="5"/>
      <c r="EE855" s="5"/>
      <c r="EF855" s="5"/>
      <c r="EG855" s="5"/>
      <c r="EH855" s="5"/>
      <c r="EI855" s="5"/>
      <c r="EJ855" s="5"/>
      <c r="EK855" s="5"/>
      <c r="EL855" s="5"/>
      <c r="EM855" s="5"/>
      <c r="EN855" s="5"/>
      <c r="EO855" s="5"/>
      <c r="EP855" s="5"/>
      <c r="EQ855" s="5"/>
      <c r="ER855" s="5"/>
      <c r="ES855" s="5"/>
      <c r="ET855" s="5"/>
      <c r="EU855" s="5"/>
      <c r="EV855" s="5"/>
      <c r="EW855" s="5"/>
      <c r="EX855" s="5"/>
      <c r="EY855" s="5"/>
      <c r="EZ855" s="5"/>
      <c r="FA855" s="5"/>
      <c r="FB855" s="5"/>
      <c r="FC855" s="5"/>
      <c r="FD855" s="5"/>
      <c r="FE855" s="5"/>
      <c r="FF855" s="5"/>
      <c r="FG855" s="5"/>
      <c r="FH855" s="5"/>
      <c r="FI855" s="5"/>
      <c r="FJ855" s="5"/>
      <c r="FK855" s="5"/>
      <c r="FL855" s="5"/>
      <c r="FM855" s="5"/>
    </row>
    <row r="856" spans="1:169" s="49" customFormat="1" ht="10.199999999999999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  <c r="BS856" s="5"/>
      <c r="BT856" s="5"/>
      <c r="BU856" s="5"/>
      <c r="BV856" s="5"/>
      <c r="BW856" s="5"/>
      <c r="BX856" s="5"/>
      <c r="BY856" s="5"/>
      <c r="BZ856" s="5"/>
      <c r="CA856" s="5"/>
      <c r="CB856" s="5"/>
      <c r="CC856" s="5"/>
      <c r="CD856" s="5"/>
      <c r="CE856" s="5"/>
      <c r="CF856" s="5"/>
      <c r="CG856" s="5"/>
      <c r="CH856" s="5"/>
      <c r="CI856" s="5"/>
      <c r="CJ856" s="5"/>
      <c r="CK856" s="5"/>
      <c r="CL856" s="5"/>
      <c r="CM856" s="5"/>
      <c r="CN856" s="5"/>
      <c r="CO856" s="5"/>
      <c r="CP856" s="5"/>
      <c r="CQ856" s="5"/>
      <c r="CR856" s="5"/>
      <c r="CS856" s="5"/>
      <c r="CT856" s="5"/>
      <c r="CU856" s="5"/>
      <c r="CV856" s="5"/>
      <c r="CW856" s="5"/>
      <c r="CX856" s="5"/>
      <c r="CY856" s="5"/>
      <c r="CZ856" s="5"/>
      <c r="DA856" s="5"/>
      <c r="DB856" s="5"/>
      <c r="DC856" s="5"/>
      <c r="DD856" s="5"/>
      <c r="DE856" s="5"/>
      <c r="DF856" s="5"/>
      <c r="DG856" s="5"/>
      <c r="DH856" s="5"/>
      <c r="DI856" s="5"/>
      <c r="DJ856" s="5"/>
      <c r="DK856" s="5"/>
      <c r="DL856" s="5"/>
      <c r="DM856" s="5"/>
      <c r="DN856" s="5"/>
      <c r="DO856" s="5"/>
      <c r="DP856" s="5"/>
      <c r="DQ856" s="5"/>
      <c r="DR856" s="5"/>
      <c r="DS856" s="5"/>
      <c r="DT856" s="5"/>
      <c r="DU856" s="5"/>
      <c r="DV856" s="5"/>
      <c r="DW856" s="5"/>
      <c r="DX856" s="5"/>
      <c r="DY856" s="5"/>
      <c r="DZ856" s="5"/>
      <c r="EA856" s="5"/>
      <c r="EB856" s="5"/>
      <c r="EC856" s="5"/>
      <c r="ED856" s="5"/>
      <c r="EE856" s="5"/>
      <c r="EF856" s="5"/>
      <c r="EG856" s="5"/>
      <c r="EH856" s="5"/>
      <c r="EI856" s="5"/>
      <c r="EJ856" s="5"/>
      <c r="EK856" s="5"/>
      <c r="EL856" s="5"/>
      <c r="EM856" s="5"/>
      <c r="EN856" s="5"/>
      <c r="EO856" s="5"/>
      <c r="EP856" s="5"/>
      <c r="EQ856" s="5"/>
      <c r="ER856" s="5"/>
      <c r="ES856" s="5"/>
      <c r="ET856" s="5"/>
      <c r="EU856" s="5"/>
      <c r="EV856" s="5"/>
      <c r="EW856" s="5"/>
      <c r="EX856" s="5"/>
      <c r="EY856" s="5"/>
      <c r="EZ856" s="5"/>
      <c r="FA856" s="5"/>
      <c r="FB856" s="5"/>
      <c r="FC856" s="5"/>
      <c r="FD856" s="5"/>
      <c r="FE856" s="5"/>
      <c r="FF856" s="5"/>
      <c r="FG856" s="5"/>
      <c r="FH856" s="5"/>
      <c r="FI856" s="5"/>
      <c r="FJ856" s="5"/>
      <c r="FK856" s="5"/>
      <c r="FL856" s="5"/>
      <c r="FM856" s="5"/>
    </row>
    <row r="857" spans="1:169" s="49" customFormat="1" ht="10.199999999999999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  <c r="BV857" s="5"/>
      <c r="BW857" s="5"/>
      <c r="BX857" s="5"/>
      <c r="BY857" s="5"/>
      <c r="BZ857" s="5"/>
      <c r="CA857" s="5"/>
      <c r="CB857" s="5"/>
      <c r="CC857" s="5"/>
      <c r="CD857" s="5"/>
      <c r="CE857" s="5"/>
      <c r="CF857" s="5"/>
      <c r="CG857" s="5"/>
      <c r="CH857" s="5"/>
      <c r="CI857" s="5"/>
      <c r="CJ857" s="5"/>
      <c r="CK857" s="5"/>
      <c r="CL857" s="5"/>
      <c r="CM857" s="5"/>
      <c r="CN857" s="5"/>
      <c r="CO857" s="5"/>
      <c r="CP857" s="5"/>
      <c r="CQ857" s="5"/>
      <c r="CR857" s="5"/>
      <c r="CS857" s="5"/>
      <c r="CT857" s="5"/>
      <c r="CU857" s="5"/>
      <c r="CV857" s="5"/>
      <c r="CW857" s="5"/>
      <c r="CX857" s="5"/>
      <c r="CY857" s="5"/>
      <c r="CZ857" s="5"/>
      <c r="DA857" s="5"/>
      <c r="DB857" s="5"/>
      <c r="DC857" s="5"/>
      <c r="DD857" s="5"/>
      <c r="DE857" s="5"/>
      <c r="DF857" s="5"/>
      <c r="DG857" s="5"/>
      <c r="DH857" s="5"/>
      <c r="DI857" s="5"/>
      <c r="DJ857" s="5"/>
      <c r="DK857" s="5"/>
      <c r="DL857" s="5"/>
      <c r="DM857" s="5"/>
      <c r="DN857" s="5"/>
      <c r="DO857" s="5"/>
      <c r="DP857" s="5"/>
      <c r="DQ857" s="5"/>
      <c r="DR857" s="5"/>
      <c r="DS857" s="5"/>
      <c r="DT857" s="5"/>
      <c r="DU857" s="5"/>
      <c r="DV857" s="5"/>
      <c r="DW857" s="5"/>
      <c r="DX857" s="5"/>
      <c r="DY857" s="5"/>
      <c r="DZ857" s="5"/>
      <c r="EA857" s="5"/>
      <c r="EB857" s="5"/>
      <c r="EC857" s="5"/>
      <c r="ED857" s="5"/>
      <c r="EE857" s="5"/>
      <c r="EF857" s="5"/>
      <c r="EG857" s="5"/>
      <c r="EH857" s="5"/>
      <c r="EI857" s="5"/>
      <c r="EJ857" s="5"/>
      <c r="EK857" s="5"/>
      <c r="EL857" s="5"/>
      <c r="EM857" s="5"/>
      <c r="EN857" s="5"/>
      <c r="EO857" s="5"/>
      <c r="EP857" s="5"/>
      <c r="EQ857" s="5"/>
      <c r="ER857" s="5"/>
      <c r="ES857" s="5"/>
      <c r="ET857" s="5"/>
      <c r="EU857" s="5"/>
      <c r="EV857" s="5"/>
      <c r="EW857" s="5"/>
      <c r="EX857" s="5"/>
      <c r="EY857" s="5"/>
      <c r="EZ857" s="5"/>
      <c r="FA857" s="5"/>
      <c r="FB857" s="5"/>
      <c r="FC857" s="5"/>
      <c r="FD857" s="5"/>
      <c r="FE857" s="5"/>
      <c r="FF857" s="5"/>
      <c r="FG857" s="5"/>
      <c r="FH857" s="5"/>
      <c r="FI857" s="5"/>
      <c r="FJ857" s="5"/>
      <c r="FK857" s="5"/>
      <c r="FL857" s="5"/>
      <c r="FM857" s="5"/>
    </row>
    <row r="858" spans="1:169" s="49" customFormat="1" ht="10.199999999999999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  <c r="BV858" s="5"/>
      <c r="BW858" s="5"/>
      <c r="BX858" s="5"/>
      <c r="BY858" s="5"/>
      <c r="BZ858" s="5"/>
      <c r="CA858" s="5"/>
      <c r="CB858" s="5"/>
      <c r="CC858" s="5"/>
      <c r="CD858" s="5"/>
      <c r="CE858" s="5"/>
      <c r="CF858" s="5"/>
      <c r="CG858" s="5"/>
      <c r="CH858" s="5"/>
      <c r="CI858" s="5"/>
      <c r="CJ858" s="5"/>
      <c r="CK858" s="5"/>
      <c r="CL858" s="5"/>
      <c r="CM858" s="5"/>
      <c r="CN858" s="5"/>
      <c r="CO858" s="5"/>
      <c r="CP858" s="5"/>
      <c r="CQ858" s="5"/>
      <c r="CR858" s="5"/>
      <c r="CS858" s="5"/>
      <c r="CT858" s="5"/>
      <c r="CU858" s="5"/>
      <c r="CV858" s="5"/>
      <c r="CW858" s="5"/>
      <c r="CX858" s="5"/>
      <c r="CY858" s="5"/>
      <c r="CZ858" s="5"/>
      <c r="DA858" s="5"/>
      <c r="DB858" s="5"/>
      <c r="DC858" s="5"/>
      <c r="DD858" s="5"/>
      <c r="DE858" s="5"/>
      <c r="DF858" s="5"/>
      <c r="DG858" s="5"/>
      <c r="DH858" s="5"/>
      <c r="DI858" s="5"/>
      <c r="DJ858" s="5"/>
      <c r="DK858" s="5"/>
      <c r="DL858" s="5"/>
      <c r="DM858" s="5"/>
      <c r="DN858" s="5"/>
      <c r="DO858" s="5"/>
      <c r="DP858" s="5"/>
      <c r="DQ858" s="5"/>
      <c r="DR858" s="5"/>
      <c r="DS858" s="5"/>
      <c r="DT858" s="5"/>
      <c r="DU858" s="5"/>
      <c r="DV858" s="5"/>
      <c r="DW858" s="5"/>
      <c r="DX858" s="5"/>
      <c r="DY858" s="5"/>
      <c r="DZ858" s="5"/>
      <c r="EA858" s="5"/>
      <c r="EB858" s="5"/>
      <c r="EC858" s="5"/>
      <c r="ED858" s="5"/>
      <c r="EE858" s="5"/>
      <c r="EF858" s="5"/>
      <c r="EG858" s="5"/>
      <c r="EH858" s="5"/>
      <c r="EI858" s="5"/>
      <c r="EJ858" s="5"/>
      <c r="EK858" s="5"/>
      <c r="EL858" s="5"/>
      <c r="EM858" s="5"/>
      <c r="EN858" s="5"/>
      <c r="EO858" s="5"/>
      <c r="EP858" s="5"/>
      <c r="EQ858" s="5"/>
      <c r="ER858" s="5"/>
      <c r="ES858" s="5"/>
      <c r="ET858" s="5"/>
      <c r="EU858" s="5"/>
      <c r="EV858" s="5"/>
      <c r="EW858" s="5"/>
      <c r="EX858" s="5"/>
      <c r="EY858" s="5"/>
      <c r="EZ858" s="5"/>
      <c r="FA858" s="5"/>
      <c r="FB858" s="5"/>
      <c r="FC858" s="5"/>
      <c r="FD858" s="5"/>
      <c r="FE858" s="5"/>
      <c r="FF858" s="5"/>
      <c r="FG858" s="5"/>
      <c r="FH858" s="5"/>
      <c r="FI858" s="5"/>
      <c r="FJ858" s="5"/>
      <c r="FK858" s="5"/>
      <c r="FL858" s="5"/>
      <c r="FM858" s="5"/>
    </row>
    <row r="859" spans="1:169" s="49" customFormat="1" ht="10.199999999999999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  <c r="BS859" s="5"/>
      <c r="BT859" s="5"/>
      <c r="BU859" s="5"/>
      <c r="BV859" s="5"/>
      <c r="BW859" s="5"/>
      <c r="BX859" s="5"/>
      <c r="BY859" s="5"/>
      <c r="BZ859" s="5"/>
      <c r="CA859" s="5"/>
      <c r="CB859" s="5"/>
      <c r="CC859" s="5"/>
      <c r="CD859" s="5"/>
      <c r="CE859" s="5"/>
      <c r="CF859" s="5"/>
      <c r="CG859" s="5"/>
      <c r="CH859" s="5"/>
      <c r="CI859" s="5"/>
      <c r="CJ859" s="5"/>
      <c r="CK859" s="5"/>
      <c r="CL859" s="5"/>
      <c r="CM859" s="5"/>
      <c r="CN859" s="5"/>
      <c r="CO859" s="5"/>
      <c r="CP859" s="5"/>
      <c r="CQ859" s="5"/>
      <c r="CR859" s="5"/>
      <c r="CS859" s="5"/>
      <c r="CT859" s="5"/>
      <c r="CU859" s="5"/>
      <c r="CV859" s="5"/>
      <c r="CW859" s="5"/>
      <c r="CX859" s="5"/>
      <c r="CY859" s="5"/>
      <c r="CZ859" s="5"/>
      <c r="DA859" s="5"/>
      <c r="DB859" s="5"/>
      <c r="DC859" s="5"/>
      <c r="DD859" s="5"/>
      <c r="DE859" s="5"/>
      <c r="DF859" s="5"/>
      <c r="DG859" s="5"/>
      <c r="DH859" s="5"/>
      <c r="DI859" s="5"/>
      <c r="DJ859" s="5"/>
      <c r="DK859" s="5"/>
      <c r="DL859" s="5"/>
      <c r="DM859" s="5"/>
      <c r="DN859" s="5"/>
      <c r="DO859" s="5"/>
      <c r="DP859" s="5"/>
      <c r="DQ859" s="5"/>
      <c r="DR859" s="5"/>
      <c r="DS859" s="5"/>
      <c r="DT859" s="5"/>
      <c r="DU859" s="5"/>
      <c r="DV859" s="5"/>
      <c r="DW859" s="5"/>
      <c r="DX859" s="5"/>
      <c r="DY859" s="5"/>
      <c r="DZ859" s="5"/>
      <c r="EA859" s="5"/>
      <c r="EB859" s="5"/>
      <c r="EC859" s="5"/>
      <c r="ED859" s="5"/>
      <c r="EE859" s="5"/>
      <c r="EF859" s="5"/>
      <c r="EG859" s="5"/>
      <c r="EH859" s="5"/>
      <c r="EI859" s="5"/>
      <c r="EJ859" s="5"/>
      <c r="EK859" s="5"/>
      <c r="EL859" s="5"/>
      <c r="EM859" s="5"/>
      <c r="EN859" s="5"/>
      <c r="EO859" s="5"/>
      <c r="EP859" s="5"/>
      <c r="EQ859" s="5"/>
      <c r="ER859" s="5"/>
      <c r="ES859" s="5"/>
      <c r="ET859" s="5"/>
      <c r="EU859" s="5"/>
      <c r="EV859" s="5"/>
      <c r="EW859" s="5"/>
      <c r="EX859" s="5"/>
      <c r="EY859" s="5"/>
      <c r="EZ859" s="5"/>
      <c r="FA859" s="5"/>
      <c r="FB859" s="5"/>
      <c r="FC859" s="5"/>
      <c r="FD859" s="5"/>
      <c r="FE859" s="5"/>
      <c r="FF859" s="5"/>
      <c r="FG859" s="5"/>
      <c r="FH859" s="5"/>
      <c r="FI859" s="5"/>
      <c r="FJ859" s="5"/>
      <c r="FK859" s="5"/>
      <c r="FL859" s="5"/>
      <c r="FM859" s="5"/>
    </row>
    <row r="860" spans="1:169" s="49" customFormat="1" ht="10.199999999999999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  <c r="BV860" s="5"/>
      <c r="BW860" s="5"/>
      <c r="BX860" s="5"/>
      <c r="BY860" s="5"/>
      <c r="BZ860" s="5"/>
      <c r="CA860" s="5"/>
      <c r="CB860" s="5"/>
      <c r="CC860" s="5"/>
      <c r="CD860" s="5"/>
      <c r="CE860" s="5"/>
      <c r="CF860" s="5"/>
      <c r="CG860" s="5"/>
      <c r="CH860" s="5"/>
      <c r="CI860" s="5"/>
      <c r="CJ860" s="5"/>
      <c r="CK860" s="5"/>
      <c r="CL860" s="5"/>
      <c r="CM860" s="5"/>
      <c r="CN860" s="5"/>
      <c r="CO860" s="5"/>
      <c r="CP860" s="5"/>
      <c r="CQ860" s="5"/>
      <c r="CR860" s="5"/>
      <c r="CS860" s="5"/>
      <c r="CT860" s="5"/>
      <c r="CU860" s="5"/>
      <c r="CV860" s="5"/>
      <c r="CW860" s="5"/>
      <c r="CX860" s="5"/>
      <c r="CY860" s="5"/>
      <c r="CZ860" s="5"/>
      <c r="DA860" s="5"/>
      <c r="DB860" s="5"/>
      <c r="DC860" s="5"/>
      <c r="DD860" s="5"/>
      <c r="DE860" s="5"/>
      <c r="DF860" s="5"/>
      <c r="DG860" s="5"/>
      <c r="DH860" s="5"/>
      <c r="DI860" s="5"/>
      <c r="DJ860" s="5"/>
      <c r="DK860" s="5"/>
      <c r="DL860" s="5"/>
      <c r="DM860" s="5"/>
      <c r="DN860" s="5"/>
      <c r="DO860" s="5"/>
      <c r="DP860" s="5"/>
      <c r="DQ860" s="5"/>
      <c r="DR860" s="5"/>
      <c r="DS860" s="5"/>
      <c r="DT860" s="5"/>
      <c r="DU860" s="5"/>
      <c r="DV860" s="5"/>
      <c r="DW860" s="5"/>
      <c r="DX860" s="5"/>
      <c r="DY860" s="5"/>
      <c r="DZ860" s="5"/>
      <c r="EA860" s="5"/>
      <c r="EB860" s="5"/>
      <c r="EC860" s="5"/>
      <c r="ED860" s="5"/>
      <c r="EE860" s="5"/>
      <c r="EF860" s="5"/>
      <c r="EG860" s="5"/>
      <c r="EH860" s="5"/>
      <c r="EI860" s="5"/>
      <c r="EJ860" s="5"/>
      <c r="EK860" s="5"/>
      <c r="EL860" s="5"/>
      <c r="EM860" s="5"/>
      <c r="EN860" s="5"/>
      <c r="EO860" s="5"/>
      <c r="EP860" s="5"/>
      <c r="EQ860" s="5"/>
      <c r="ER860" s="5"/>
      <c r="ES860" s="5"/>
      <c r="ET860" s="5"/>
      <c r="EU860" s="5"/>
      <c r="EV860" s="5"/>
      <c r="EW860" s="5"/>
      <c r="EX860" s="5"/>
      <c r="EY860" s="5"/>
      <c r="EZ860" s="5"/>
      <c r="FA860" s="5"/>
      <c r="FB860" s="5"/>
      <c r="FC860" s="5"/>
      <c r="FD860" s="5"/>
      <c r="FE860" s="5"/>
      <c r="FF860" s="5"/>
      <c r="FG860" s="5"/>
      <c r="FH860" s="5"/>
      <c r="FI860" s="5"/>
      <c r="FJ860" s="5"/>
      <c r="FK860" s="5"/>
      <c r="FL860" s="5"/>
      <c r="FM860" s="5"/>
    </row>
    <row r="861" spans="1:169" s="49" customFormat="1" ht="10.199999999999999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  <c r="BV861" s="5"/>
      <c r="BW861" s="5"/>
      <c r="BX861" s="5"/>
      <c r="BY861" s="5"/>
      <c r="BZ861" s="5"/>
      <c r="CA861" s="5"/>
      <c r="CB861" s="5"/>
      <c r="CC861" s="5"/>
      <c r="CD861" s="5"/>
      <c r="CE861" s="5"/>
      <c r="CF861" s="5"/>
      <c r="CG861" s="5"/>
      <c r="CH861" s="5"/>
      <c r="CI861" s="5"/>
      <c r="CJ861" s="5"/>
      <c r="CK861" s="5"/>
      <c r="CL861" s="5"/>
      <c r="CM861" s="5"/>
      <c r="CN861" s="5"/>
      <c r="CO861" s="5"/>
      <c r="CP861" s="5"/>
      <c r="CQ861" s="5"/>
      <c r="CR861" s="5"/>
      <c r="CS861" s="5"/>
      <c r="CT861" s="5"/>
      <c r="CU861" s="5"/>
      <c r="CV861" s="5"/>
      <c r="CW861" s="5"/>
      <c r="CX861" s="5"/>
      <c r="CY861" s="5"/>
      <c r="CZ861" s="5"/>
      <c r="DA861" s="5"/>
      <c r="DB861" s="5"/>
      <c r="DC861" s="5"/>
      <c r="DD861" s="5"/>
      <c r="DE861" s="5"/>
      <c r="DF861" s="5"/>
      <c r="DG861" s="5"/>
      <c r="DH861" s="5"/>
      <c r="DI861" s="5"/>
      <c r="DJ861" s="5"/>
      <c r="DK861" s="5"/>
      <c r="DL861" s="5"/>
      <c r="DM861" s="5"/>
      <c r="DN861" s="5"/>
      <c r="DO861" s="5"/>
      <c r="DP861" s="5"/>
      <c r="DQ861" s="5"/>
      <c r="DR861" s="5"/>
      <c r="DS861" s="5"/>
      <c r="DT861" s="5"/>
      <c r="DU861" s="5"/>
      <c r="DV861" s="5"/>
      <c r="DW861" s="5"/>
      <c r="DX861" s="5"/>
      <c r="DY861" s="5"/>
      <c r="DZ861" s="5"/>
      <c r="EA861" s="5"/>
      <c r="EB861" s="5"/>
      <c r="EC861" s="5"/>
      <c r="ED861" s="5"/>
      <c r="EE861" s="5"/>
      <c r="EF861" s="5"/>
      <c r="EG861" s="5"/>
      <c r="EH861" s="5"/>
      <c r="EI861" s="5"/>
      <c r="EJ861" s="5"/>
      <c r="EK861" s="5"/>
      <c r="EL861" s="5"/>
      <c r="EM861" s="5"/>
      <c r="EN861" s="5"/>
      <c r="EO861" s="5"/>
      <c r="EP861" s="5"/>
      <c r="EQ861" s="5"/>
      <c r="ER861" s="5"/>
      <c r="ES861" s="5"/>
      <c r="ET861" s="5"/>
      <c r="EU861" s="5"/>
      <c r="EV861" s="5"/>
      <c r="EW861" s="5"/>
      <c r="EX861" s="5"/>
      <c r="EY861" s="5"/>
      <c r="EZ861" s="5"/>
      <c r="FA861" s="5"/>
      <c r="FB861" s="5"/>
      <c r="FC861" s="5"/>
      <c r="FD861" s="5"/>
      <c r="FE861" s="5"/>
      <c r="FF861" s="5"/>
      <c r="FG861" s="5"/>
      <c r="FH861" s="5"/>
      <c r="FI861" s="5"/>
      <c r="FJ861" s="5"/>
      <c r="FK861" s="5"/>
      <c r="FL861" s="5"/>
      <c r="FM861" s="5"/>
    </row>
    <row r="862" spans="1:169" s="49" customFormat="1" ht="10.199999999999999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  <c r="BV862" s="5"/>
      <c r="BW862" s="5"/>
      <c r="BX862" s="5"/>
      <c r="BY862" s="5"/>
      <c r="BZ862" s="5"/>
      <c r="CA862" s="5"/>
      <c r="CB862" s="5"/>
      <c r="CC862" s="5"/>
      <c r="CD862" s="5"/>
      <c r="CE862" s="5"/>
      <c r="CF862" s="5"/>
      <c r="CG862" s="5"/>
      <c r="CH862" s="5"/>
      <c r="CI862" s="5"/>
      <c r="CJ862" s="5"/>
      <c r="CK862" s="5"/>
      <c r="CL862" s="5"/>
      <c r="CM862" s="5"/>
      <c r="CN862" s="5"/>
      <c r="CO862" s="5"/>
      <c r="CP862" s="5"/>
      <c r="CQ862" s="5"/>
      <c r="CR862" s="5"/>
      <c r="CS862" s="5"/>
      <c r="CT862" s="5"/>
      <c r="CU862" s="5"/>
      <c r="CV862" s="5"/>
      <c r="CW862" s="5"/>
      <c r="CX862" s="5"/>
      <c r="CY862" s="5"/>
      <c r="CZ862" s="5"/>
      <c r="DA862" s="5"/>
      <c r="DB862" s="5"/>
      <c r="DC862" s="5"/>
      <c r="DD862" s="5"/>
      <c r="DE862" s="5"/>
      <c r="DF862" s="5"/>
      <c r="DG862" s="5"/>
      <c r="DH862" s="5"/>
      <c r="DI862" s="5"/>
      <c r="DJ862" s="5"/>
      <c r="DK862" s="5"/>
      <c r="DL862" s="5"/>
      <c r="DM862" s="5"/>
      <c r="DN862" s="5"/>
      <c r="DO862" s="5"/>
      <c r="DP862" s="5"/>
      <c r="DQ862" s="5"/>
      <c r="DR862" s="5"/>
      <c r="DS862" s="5"/>
      <c r="DT862" s="5"/>
      <c r="DU862" s="5"/>
      <c r="DV862" s="5"/>
      <c r="DW862" s="5"/>
      <c r="DX862" s="5"/>
      <c r="DY862" s="5"/>
      <c r="DZ862" s="5"/>
      <c r="EA862" s="5"/>
      <c r="EB862" s="5"/>
      <c r="EC862" s="5"/>
      <c r="ED862" s="5"/>
      <c r="EE862" s="5"/>
      <c r="EF862" s="5"/>
      <c r="EG862" s="5"/>
      <c r="EH862" s="5"/>
      <c r="EI862" s="5"/>
      <c r="EJ862" s="5"/>
      <c r="EK862" s="5"/>
      <c r="EL862" s="5"/>
      <c r="EM862" s="5"/>
      <c r="EN862" s="5"/>
      <c r="EO862" s="5"/>
      <c r="EP862" s="5"/>
      <c r="EQ862" s="5"/>
      <c r="ER862" s="5"/>
      <c r="ES862" s="5"/>
      <c r="ET862" s="5"/>
      <c r="EU862" s="5"/>
      <c r="EV862" s="5"/>
      <c r="EW862" s="5"/>
      <c r="EX862" s="5"/>
      <c r="EY862" s="5"/>
      <c r="EZ862" s="5"/>
      <c r="FA862" s="5"/>
      <c r="FB862" s="5"/>
      <c r="FC862" s="5"/>
      <c r="FD862" s="5"/>
      <c r="FE862" s="5"/>
      <c r="FF862" s="5"/>
      <c r="FG862" s="5"/>
      <c r="FH862" s="5"/>
      <c r="FI862" s="5"/>
      <c r="FJ862" s="5"/>
      <c r="FK862" s="5"/>
      <c r="FL862" s="5"/>
      <c r="FM862" s="5"/>
    </row>
    <row r="863" spans="1:169" s="49" customFormat="1" ht="10.199999999999999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  <c r="BV863" s="5"/>
      <c r="BW863" s="5"/>
      <c r="BX863" s="5"/>
      <c r="BY863" s="5"/>
      <c r="BZ863" s="5"/>
      <c r="CA863" s="5"/>
      <c r="CB863" s="5"/>
      <c r="CC863" s="5"/>
      <c r="CD863" s="5"/>
      <c r="CE863" s="5"/>
      <c r="CF863" s="5"/>
      <c r="CG863" s="5"/>
      <c r="CH863" s="5"/>
      <c r="CI863" s="5"/>
      <c r="CJ863" s="5"/>
      <c r="CK863" s="5"/>
      <c r="CL863" s="5"/>
      <c r="CM863" s="5"/>
      <c r="CN863" s="5"/>
      <c r="CO863" s="5"/>
      <c r="CP863" s="5"/>
      <c r="CQ863" s="5"/>
      <c r="CR863" s="5"/>
      <c r="CS863" s="5"/>
      <c r="CT863" s="5"/>
      <c r="CU863" s="5"/>
      <c r="CV863" s="5"/>
      <c r="CW863" s="5"/>
      <c r="CX863" s="5"/>
      <c r="CY863" s="5"/>
      <c r="CZ863" s="5"/>
      <c r="DA863" s="5"/>
      <c r="DB863" s="5"/>
      <c r="DC863" s="5"/>
      <c r="DD863" s="5"/>
      <c r="DE863" s="5"/>
      <c r="DF863" s="5"/>
      <c r="DG863" s="5"/>
      <c r="DH863" s="5"/>
      <c r="DI863" s="5"/>
      <c r="DJ863" s="5"/>
      <c r="DK863" s="5"/>
      <c r="DL863" s="5"/>
      <c r="DM863" s="5"/>
      <c r="DN863" s="5"/>
      <c r="DO863" s="5"/>
      <c r="DP863" s="5"/>
      <c r="DQ863" s="5"/>
      <c r="DR863" s="5"/>
      <c r="DS863" s="5"/>
      <c r="DT863" s="5"/>
      <c r="DU863" s="5"/>
      <c r="DV863" s="5"/>
      <c r="DW863" s="5"/>
      <c r="DX863" s="5"/>
      <c r="DY863" s="5"/>
      <c r="DZ863" s="5"/>
      <c r="EA863" s="5"/>
      <c r="EB863" s="5"/>
      <c r="EC863" s="5"/>
      <c r="ED863" s="5"/>
      <c r="EE863" s="5"/>
      <c r="EF863" s="5"/>
      <c r="EG863" s="5"/>
      <c r="EH863" s="5"/>
      <c r="EI863" s="5"/>
      <c r="EJ863" s="5"/>
      <c r="EK863" s="5"/>
      <c r="EL863" s="5"/>
      <c r="EM863" s="5"/>
      <c r="EN863" s="5"/>
      <c r="EO863" s="5"/>
      <c r="EP863" s="5"/>
      <c r="EQ863" s="5"/>
      <c r="ER863" s="5"/>
      <c r="ES863" s="5"/>
      <c r="ET863" s="5"/>
      <c r="EU863" s="5"/>
      <c r="EV863" s="5"/>
      <c r="EW863" s="5"/>
      <c r="EX863" s="5"/>
      <c r="EY863" s="5"/>
      <c r="EZ863" s="5"/>
      <c r="FA863" s="5"/>
      <c r="FB863" s="5"/>
      <c r="FC863" s="5"/>
      <c r="FD863" s="5"/>
      <c r="FE863" s="5"/>
      <c r="FF863" s="5"/>
      <c r="FG863" s="5"/>
      <c r="FH863" s="5"/>
      <c r="FI863" s="5"/>
      <c r="FJ863" s="5"/>
      <c r="FK863" s="5"/>
      <c r="FL863" s="5"/>
      <c r="FM863" s="5"/>
    </row>
    <row r="864" spans="1:169" s="49" customFormat="1" ht="10.199999999999999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  <c r="BS864" s="5"/>
      <c r="BT864" s="5"/>
      <c r="BU864" s="5"/>
      <c r="BV864" s="5"/>
      <c r="BW864" s="5"/>
      <c r="BX864" s="5"/>
      <c r="BY864" s="5"/>
      <c r="BZ864" s="5"/>
      <c r="CA864" s="5"/>
      <c r="CB864" s="5"/>
      <c r="CC864" s="5"/>
      <c r="CD864" s="5"/>
      <c r="CE864" s="5"/>
      <c r="CF864" s="5"/>
      <c r="CG864" s="5"/>
      <c r="CH864" s="5"/>
      <c r="CI864" s="5"/>
      <c r="CJ864" s="5"/>
      <c r="CK864" s="5"/>
      <c r="CL864" s="5"/>
      <c r="CM864" s="5"/>
      <c r="CN864" s="5"/>
      <c r="CO864" s="5"/>
      <c r="CP864" s="5"/>
      <c r="CQ864" s="5"/>
      <c r="CR864" s="5"/>
      <c r="CS864" s="5"/>
      <c r="CT864" s="5"/>
      <c r="CU864" s="5"/>
      <c r="CV864" s="5"/>
      <c r="CW864" s="5"/>
      <c r="CX864" s="5"/>
      <c r="CY864" s="5"/>
      <c r="CZ864" s="5"/>
      <c r="DA864" s="5"/>
      <c r="DB864" s="5"/>
      <c r="DC864" s="5"/>
      <c r="DD864" s="5"/>
      <c r="DE864" s="5"/>
      <c r="DF864" s="5"/>
      <c r="DG864" s="5"/>
      <c r="DH864" s="5"/>
      <c r="DI864" s="5"/>
      <c r="DJ864" s="5"/>
      <c r="DK864" s="5"/>
      <c r="DL864" s="5"/>
      <c r="DM864" s="5"/>
      <c r="DN864" s="5"/>
      <c r="DO864" s="5"/>
      <c r="DP864" s="5"/>
      <c r="DQ864" s="5"/>
      <c r="DR864" s="5"/>
      <c r="DS864" s="5"/>
      <c r="DT864" s="5"/>
      <c r="DU864" s="5"/>
      <c r="DV864" s="5"/>
      <c r="DW864" s="5"/>
      <c r="DX864" s="5"/>
      <c r="DY864" s="5"/>
      <c r="DZ864" s="5"/>
      <c r="EA864" s="5"/>
      <c r="EB864" s="5"/>
      <c r="EC864" s="5"/>
      <c r="ED864" s="5"/>
      <c r="EE864" s="5"/>
      <c r="EF864" s="5"/>
      <c r="EG864" s="5"/>
      <c r="EH864" s="5"/>
      <c r="EI864" s="5"/>
      <c r="EJ864" s="5"/>
      <c r="EK864" s="5"/>
      <c r="EL864" s="5"/>
      <c r="EM864" s="5"/>
      <c r="EN864" s="5"/>
      <c r="EO864" s="5"/>
      <c r="EP864" s="5"/>
      <c r="EQ864" s="5"/>
      <c r="ER864" s="5"/>
      <c r="ES864" s="5"/>
      <c r="ET864" s="5"/>
      <c r="EU864" s="5"/>
      <c r="EV864" s="5"/>
      <c r="EW864" s="5"/>
      <c r="EX864" s="5"/>
      <c r="EY864" s="5"/>
      <c r="EZ864" s="5"/>
      <c r="FA864" s="5"/>
      <c r="FB864" s="5"/>
      <c r="FC864" s="5"/>
      <c r="FD864" s="5"/>
      <c r="FE864" s="5"/>
      <c r="FF864" s="5"/>
      <c r="FG864" s="5"/>
      <c r="FH864" s="5"/>
      <c r="FI864" s="5"/>
      <c r="FJ864" s="5"/>
      <c r="FK864" s="5"/>
      <c r="FL864" s="5"/>
      <c r="FM864" s="5"/>
    </row>
    <row r="865" spans="1:169" s="49" customFormat="1" ht="10.199999999999999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5"/>
      <c r="BY865" s="5"/>
      <c r="BZ865" s="5"/>
      <c r="CA865" s="5"/>
      <c r="CB865" s="5"/>
      <c r="CC865" s="5"/>
      <c r="CD865" s="5"/>
      <c r="CE865" s="5"/>
      <c r="CF865" s="5"/>
      <c r="CG865" s="5"/>
      <c r="CH865" s="5"/>
      <c r="CI865" s="5"/>
      <c r="CJ865" s="5"/>
      <c r="CK865" s="5"/>
      <c r="CL865" s="5"/>
      <c r="CM865" s="5"/>
      <c r="CN865" s="5"/>
      <c r="CO865" s="5"/>
      <c r="CP865" s="5"/>
      <c r="CQ865" s="5"/>
      <c r="CR865" s="5"/>
      <c r="CS865" s="5"/>
      <c r="CT865" s="5"/>
      <c r="CU865" s="5"/>
      <c r="CV865" s="5"/>
      <c r="CW865" s="5"/>
      <c r="CX865" s="5"/>
      <c r="CY865" s="5"/>
      <c r="CZ865" s="5"/>
      <c r="DA865" s="5"/>
      <c r="DB865" s="5"/>
      <c r="DC865" s="5"/>
      <c r="DD865" s="5"/>
      <c r="DE865" s="5"/>
      <c r="DF865" s="5"/>
      <c r="DG865" s="5"/>
      <c r="DH865" s="5"/>
      <c r="DI865" s="5"/>
      <c r="DJ865" s="5"/>
      <c r="DK865" s="5"/>
      <c r="DL865" s="5"/>
      <c r="DM865" s="5"/>
      <c r="DN865" s="5"/>
      <c r="DO865" s="5"/>
      <c r="DP865" s="5"/>
      <c r="DQ865" s="5"/>
      <c r="DR865" s="5"/>
      <c r="DS865" s="5"/>
      <c r="DT865" s="5"/>
      <c r="DU865" s="5"/>
      <c r="DV865" s="5"/>
      <c r="DW865" s="5"/>
      <c r="DX865" s="5"/>
      <c r="DY865" s="5"/>
      <c r="DZ865" s="5"/>
      <c r="EA865" s="5"/>
      <c r="EB865" s="5"/>
      <c r="EC865" s="5"/>
      <c r="ED865" s="5"/>
      <c r="EE865" s="5"/>
      <c r="EF865" s="5"/>
      <c r="EG865" s="5"/>
      <c r="EH865" s="5"/>
      <c r="EI865" s="5"/>
      <c r="EJ865" s="5"/>
      <c r="EK865" s="5"/>
      <c r="EL865" s="5"/>
      <c r="EM865" s="5"/>
      <c r="EN865" s="5"/>
      <c r="EO865" s="5"/>
      <c r="EP865" s="5"/>
      <c r="EQ865" s="5"/>
      <c r="ER865" s="5"/>
      <c r="ES865" s="5"/>
      <c r="ET865" s="5"/>
      <c r="EU865" s="5"/>
      <c r="EV865" s="5"/>
      <c r="EW865" s="5"/>
      <c r="EX865" s="5"/>
      <c r="EY865" s="5"/>
      <c r="EZ865" s="5"/>
      <c r="FA865" s="5"/>
      <c r="FB865" s="5"/>
      <c r="FC865" s="5"/>
      <c r="FD865" s="5"/>
      <c r="FE865" s="5"/>
      <c r="FF865" s="5"/>
      <c r="FG865" s="5"/>
      <c r="FH865" s="5"/>
      <c r="FI865" s="5"/>
      <c r="FJ865" s="5"/>
      <c r="FK865" s="5"/>
      <c r="FL865" s="5"/>
      <c r="FM865" s="5"/>
    </row>
    <row r="866" spans="1:169" s="49" customFormat="1" ht="10.199999999999999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  <c r="BV866" s="5"/>
      <c r="BW866" s="5"/>
      <c r="BX866" s="5"/>
      <c r="BY866" s="5"/>
      <c r="BZ866" s="5"/>
      <c r="CA866" s="5"/>
      <c r="CB866" s="5"/>
      <c r="CC866" s="5"/>
      <c r="CD866" s="5"/>
      <c r="CE866" s="5"/>
      <c r="CF866" s="5"/>
      <c r="CG866" s="5"/>
      <c r="CH866" s="5"/>
      <c r="CI866" s="5"/>
      <c r="CJ866" s="5"/>
      <c r="CK866" s="5"/>
      <c r="CL866" s="5"/>
      <c r="CM866" s="5"/>
      <c r="CN866" s="5"/>
      <c r="CO866" s="5"/>
      <c r="CP866" s="5"/>
      <c r="CQ866" s="5"/>
      <c r="CR866" s="5"/>
      <c r="CS866" s="5"/>
      <c r="CT866" s="5"/>
      <c r="CU866" s="5"/>
      <c r="CV866" s="5"/>
      <c r="CW866" s="5"/>
      <c r="CX866" s="5"/>
      <c r="CY866" s="5"/>
      <c r="CZ866" s="5"/>
      <c r="DA866" s="5"/>
      <c r="DB866" s="5"/>
      <c r="DC866" s="5"/>
      <c r="DD866" s="5"/>
      <c r="DE866" s="5"/>
      <c r="DF866" s="5"/>
      <c r="DG866" s="5"/>
      <c r="DH866" s="5"/>
      <c r="DI866" s="5"/>
      <c r="DJ866" s="5"/>
      <c r="DK866" s="5"/>
      <c r="DL866" s="5"/>
      <c r="DM866" s="5"/>
      <c r="DN866" s="5"/>
      <c r="DO866" s="5"/>
      <c r="DP866" s="5"/>
      <c r="DQ866" s="5"/>
      <c r="DR866" s="5"/>
      <c r="DS866" s="5"/>
      <c r="DT866" s="5"/>
      <c r="DU866" s="5"/>
      <c r="DV866" s="5"/>
      <c r="DW866" s="5"/>
      <c r="DX866" s="5"/>
      <c r="DY866" s="5"/>
      <c r="DZ866" s="5"/>
      <c r="EA866" s="5"/>
      <c r="EB866" s="5"/>
      <c r="EC866" s="5"/>
      <c r="ED866" s="5"/>
      <c r="EE866" s="5"/>
      <c r="EF866" s="5"/>
      <c r="EG866" s="5"/>
      <c r="EH866" s="5"/>
      <c r="EI866" s="5"/>
      <c r="EJ866" s="5"/>
      <c r="EK866" s="5"/>
      <c r="EL866" s="5"/>
      <c r="EM866" s="5"/>
      <c r="EN866" s="5"/>
      <c r="EO866" s="5"/>
      <c r="EP866" s="5"/>
      <c r="EQ866" s="5"/>
      <c r="ER866" s="5"/>
      <c r="ES866" s="5"/>
      <c r="ET866" s="5"/>
      <c r="EU866" s="5"/>
      <c r="EV866" s="5"/>
      <c r="EW866" s="5"/>
      <c r="EX866" s="5"/>
      <c r="EY866" s="5"/>
      <c r="EZ866" s="5"/>
      <c r="FA866" s="5"/>
      <c r="FB866" s="5"/>
      <c r="FC866" s="5"/>
      <c r="FD866" s="5"/>
      <c r="FE866" s="5"/>
      <c r="FF866" s="5"/>
      <c r="FG866" s="5"/>
      <c r="FH866" s="5"/>
      <c r="FI866" s="5"/>
      <c r="FJ866" s="5"/>
      <c r="FK866" s="5"/>
      <c r="FL866" s="5"/>
      <c r="FM866" s="5"/>
    </row>
    <row r="867" spans="1:169" s="49" customFormat="1" ht="10.199999999999999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  <c r="BS867" s="5"/>
      <c r="BT867" s="5"/>
      <c r="BU867" s="5"/>
      <c r="BV867" s="5"/>
      <c r="BW867" s="5"/>
      <c r="BX867" s="5"/>
      <c r="BY867" s="5"/>
      <c r="BZ867" s="5"/>
      <c r="CA867" s="5"/>
      <c r="CB867" s="5"/>
      <c r="CC867" s="5"/>
      <c r="CD867" s="5"/>
      <c r="CE867" s="5"/>
      <c r="CF867" s="5"/>
      <c r="CG867" s="5"/>
      <c r="CH867" s="5"/>
      <c r="CI867" s="5"/>
      <c r="CJ867" s="5"/>
      <c r="CK867" s="5"/>
      <c r="CL867" s="5"/>
      <c r="CM867" s="5"/>
      <c r="CN867" s="5"/>
      <c r="CO867" s="5"/>
      <c r="CP867" s="5"/>
      <c r="CQ867" s="5"/>
      <c r="CR867" s="5"/>
      <c r="CS867" s="5"/>
      <c r="CT867" s="5"/>
      <c r="CU867" s="5"/>
      <c r="CV867" s="5"/>
      <c r="CW867" s="5"/>
      <c r="CX867" s="5"/>
      <c r="CY867" s="5"/>
      <c r="CZ867" s="5"/>
      <c r="DA867" s="5"/>
      <c r="DB867" s="5"/>
      <c r="DC867" s="5"/>
      <c r="DD867" s="5"/>
      <c r="DE867" s="5"/>
      <c r="DF867" s="5"/>
      <c r="DG867" s="5"/>
      <c r="DH867" s="5"/>
      <c r="DI867" s="5"/>
      <c r="DJ867" s="5"/>
      <c r="DK867" s="5"/>
      <c r="DL867" s="5"/>
      <c r="DM867" s="5"/>
      <c r="DN867" s="5"/>
      <c r="DO867" s="5"/>
      <c r="DP867" s="5"/>
      <c r="DQ867" s="5"/>
      <c r="DR867" s="5"/>
      <c r="DS867" s="5"/>
      <c r="DT867" s="5"/>
      <c r="DU867" s="5"/>
      <c r="DV867" s="5"/>
      <c r="DW867" s="5"/>
      <c r="DX867" s="5"/>
      <c r="DY867" s="5"/>
      <c r="DZ867" s="5"/>
      <c r="EA867" s="5"/>
      <c r="EB867" s="5"/>
      <c r="EC867" s="5"/>
      <c r="ED867" s="5"/>
      <c r="EE867" s="5"/>
      <c r="EF867" s="5"/>
      <c r="EG867" s="5"/>
      <c r="EH867" s="5"/>
      <c r="EI867" s="5"/>
      <c r="EJ867" s="5"/>
      <c r="EK867" s="5"/>
      <c r="EL867" s="5"/>
      <c r="EM867" s="5"/>
      <c r="EN867" s="5"/>
      <c r="EO867" s="5"/>
      <c r="EP867" s="5"/>
      <c r="EQ867" s="5"/>
      <c r="ER867" s="5"/>
      <c r="ES867" s="5"/>
      <c r="ET867" s="5"/>
      <c r="EU867" s="5"/>
      <c r="EV867" s="5"/>
      <c r="EW867" s="5"/>
      <c r="EX867" s="5"/>
      <c r="EY867" s="5"/>
      <c r="EZ867" s="5"/>
      <c r="FA867" s="5"/>
      <c r="FB867" s="5"/>
      <c r="FC867" s="5"/>
      <c r="FD867" s="5"/>
      <c r="FE867" s="5"/>
      <c r="FF867" s="5"/>
      <c r="FG867" s="5"/>
      <c r="FH867" s="5"/>
      <c r="FI867" s="5"/>
      <c r="FJ867" s="5"/>
      <c r="FK867" s="5"/>
      <c r="FL867" s="5"/>
      <c r="FM867" s="5"/>
    </row>
    <row r="868" spans="1:169" s="49" customFormat="1" ht="10.199999999999999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  <c r="BS868" s="5"/>
      <c r="BT868" s="5"/>
      <c r="BU868" s="5"/>
      <c r="BV868" s="5"/>
      <c r="BW868" s="5"/>
      <c r="BX868" s="5"/>
      <c r="BY868" s="5"/>
      <c r="BZ868" s="5"/>
      <c r="CA868" s="5"/>
      <c r="CB868" s="5"/>
      <c r="CC868" s="5"/>
      <c r="CD868" s="5"/>
      <c r="CE868" s="5"/>
      <c r="CF868" s="5"/>
      <c r="CG868" s="5"/>
      <c r="CH868" s="5"/>
      <c r="CI868" s="5"/>
      <c r="CJ868" s="5"/>
      <c r="CK868" s="5"/>
      <c r="CL868" s="5"/>
      <c r="CM868" s="5"/>
      <c r="CN868" s="5"/>
      <c r="CO868" s="5"/>
      <c r="CP868" s="5"/>
      <c r="CQ868" s="5"/>
      <c r="CR868" s="5"/>
      <c r="CS868" s="5"/>
      <c r="CT868" s="5"/>
      <c r="CU868" s="5"/>
      <c r="CV868" s="5"/>
      <c r="CW868" s="5"/>
      <c r="CX868" s="5"/>
      <c r="CY868" s="5"/>
      <c r="CZ868" s="5"/>
      <c r="DA868" s="5"/>
      <c r="DB868" s="5"/>
      <c r="DC868" s="5"/>
      <c r="DD868" s="5"/>
      <c r="DE868" s="5"/>
      <c r="DF868" s="5"/>
      <c r="DG868" s="5"/>
      <c r="DH868" s="5"/>
      <c r="DI868" s="5"/>
      <c r="DJ868" s="5"/>
      <c r="DK868" s="5"/>
      <c r="DL868" s="5"/>
      <c r="DM868" s="5"/>
      <c r="DN868" s="5"/>
      <c r="DO868" s="5"/>
      <c r="DP868" s="5"/>
      <c r="DQ868" s="5"/>
      <c r="DR868" s="5"/>
      <c r="DS868" s="5"/>
      <c r="DT868" s="5"/>
      <c r="DU868" s="5"/>
      <c r="DV868" s="5"/>
      <c r="DW868" s="5"/>
      <c r="DX868" s="5"/>
      <c r="DY868" s="5"/>
      <c r="DZ868" s="5"/>
      <c r="EA868" s="5"/>
      <c r="EB868" s="5"/>
      <c r="EC868" s="5"/>
      <c r="ED868" s="5"/>
      <c r="EE868" s="5"/>
      <c r="EF868" s="5"/>
      <c r="EG868" s="5"/>
      <c r="EH868" s="5"/>
      <c r="EI868" s="5"/>
      <c r="EJ868" s="5"/>
      <c r="EK868" s="5"/>
      <c r="EL868" s="5"/>
      <c r="EM868" s="5"/>
      <c r="EN868" s="5"/>
      <c r="EO868" s="5"/>
      <c r="EP868" s="5"/>
      <c r="EQ868" s="5"/>
      <c r="ER868" s="5"/>
      <c r="ES868" s="5"/>
      <c r="ET868" s="5"/>
      <c r="EU868" s="5"/>
      <c r="EV868" s="5"/>
      <c r="EW868" s="5"/>
      <c r="EX868" s="5"/>
      <c r="EY868" s="5"/>
      <c r="EZ868" s="5"/>
      <c r="FA868" s="5"/>
      <c r="FB868" s="5"/>
      <c r="FC868" s="5"/>
      <c r="FD868" s="5"/>
      <c r="FE868" s="5"/>
      <c r="FF868" s="5"/>
      <c r="FG868" s="5"/>
      <c r="FH868" s="5"/>
      <c r="FI868" s="5"/>
      <c r="FJ868" s="5"/>
      <c r="FK868" s="5"/>
      <c r="FL868" s="5"/>
      <c r="FM868" s="5"/>
    </row>
    <row r="869" spans="1:169" s="49" customFormat="1" ht="10.199999999999999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  <c r="BS869" s="5"/>
      <c r="BT869" s="5"/>
      <c r="BU869" s="5"/>
      <c r="BV869" s="5"/>
      <c r="BW869" s="5"/>
      <c r="BX869" s="5"/>
      <c r="BY869" s="5"/>
      <c r="BZ869" s="5"/>
      <c r="CA869" s="5"/>
      <c r="CB869" s="5"/>
      <c r="CC869" s="5"/>
      <c r="CD869" s="5"/>
      <c r="CE869" s="5"/>
      <c r="CF869" s="5"/>
      <c r="CG869" s="5"/>
      <c r="CH869" s="5"/>
      <c r="CI869" s="5"/>
      <c r="CJ869" s="5"/>
      <c r="CK869" s="5"/>
      <c r="CL869" s="5"/>
      <c r="CM869" s="5"/>
      <c r="CN869" s="5"/>
      <c r="CO869" s="5"/>
      <c r="CP869" s="5"/>
      <c r="CQ869" s="5"/>
      <c r="CR869" s="5"/>
      <c r="CS869" s="5"/>
      <c r="CT869" s="5"/>
      <c r="CU869" s="5"/>
      <c r="CV869" s="5"/>
      <c r="CW869" s="5"/>
      <c r="CX869" s="5"/>
      <c r="CY869" s="5"/>
      <c r="CZ869" s="5"/>
      <c r="DA869" s="5"/>
      <c r="DB869" s="5"/>
      <c r="DC869" s="5"/>
      <c r="DD869" s="5"/>
      <c r="DE869" s="5"/>
      <c r="DF869" s="5"/>
      <c r="DG869" s="5"/>
      <c r="DH869" s="5"/>
      <c r="DI869" s="5"/>
      <c r="DJ869" s="5"/>
      <c r="DK869" s="5"/>
      <c r="DL869" s="5"/>
      <c r="DM869" s="5"/>
      <c r="DN869" s="5"/>
      <c r="DO869" s="5"/>
      <c r="DP869" s="5"/>
      <c r="DQ869" s="5"/>
      <c r="DR869" s="5"/>
      <c r="DS869" s="5"/>
      <c r="DT869" s="5"/>
      <c r="DU869" s="5"/>
      <c r="DV869" s="5"/>
      <c r="DW869" s="5"/>
      <c r="DX869" s="5"/>
      <c r="DY869" s="5"/>
      <c r="DZ869" s="5"/>
      <c r="EA869" s="5"/>
      <c r="EB869" s="5"/>
      <c r="EC869" s="5"/>
      <c r="ED869" s="5"/>
      <c r="EE869" s="5"/>
      <c r="EF869" s="5"/>
      <c r="EG869" s="5"/>
      <c r="EH869" s="5"/>
      <c r="EI869" s="5"/>
      <c r="EJ869" s="5"/>
      <c r="EK869" s="5"/>
      <c r="EL869" s="5"/>
      <c r="EM869" s="5"/>
      <c r="EN869" s="5"/>
      <c r="EO869" s="5"/>
      <c r="EP869" s="5"/>
      <c r="EQ869" s="5"/>
      <c r="ER869" s="5"/>
      <c r="ES869" s="5"/>
      <c r="ET869" s="5"/>
      <c r="EU869" s="5"/>
      <c r="EV869" s="5"/>
      <c r="EW869" s="5"/>
      <c r="EX869" s="5"/>
      <c r="EY869" s="5"/>
      <c r="EZ869" s="5"/>
      <c r="FA869" s="5"/>
      <c r="FB869" s="5"/>
      <c r="FC869" s="5"/>
      <c r="FD869" s="5"/>
      <c r="FE869" s="5"/>
      <c r="FF869" s="5"/>
      <c r="FG869" s="5"/>
      <c r="FH869" s="5"/>
      <c r="FI869" s="5"/>
      <c r="FJ869" s="5"/>
      <c r="FK869" s="5"/>
      <c r="FL869" s="5"/>
      <c r="FM869" s="5"/>
    </row>
    <row r="870" spans="1:169" s="49" customFormat="1" ht="10.199999999999999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  <c r="BS870" s="5"/>
      <c r="BT870" s="5"/>
      <c r="BU870" s="5"/>
      <c r="BV870" s="5"/>
      <c r="BW870" s="5"/>
      <c r="BX870" s="5"/>
      <c r="BY870" s="5"/>
      <c r="BZ870" s="5"/>
      <c r="CA870" s="5"/>
      <c r="CB870" s="5"/>
      <c r="CC870" s="5"/>
      <c r="CD870" s="5"/>
      <c r="CE870" s="5"/>
      <c r="CF870" s="5"/>
      <c r="CG870" s="5"/>
      <c r="CH870" s="5"/>
      <c r="CI870" s="5"/>
      <c r="CJ870" s="5"/>
      <c r="CK870" s="5"/>
      <c r="CL870" s="5"/>
      <c r="CM870" s="5"/>
      <c r="CN870" s="5"/>
      <c r="CO870" s="5"/>
      <c r="CP870" s="5"/>
      <c r="CQ870" s="5"/>
      <c r="CR870" s="5"/>
      <c r="CS870" s="5"/>
      <c r="CT870" s="5"/>
      <c r="CU870" s="5"/>
      <c r="CV870" s="5"/>
      <c r="CW870" s="5"/>
      <c r="CX870" s="5"/>
      <c r="CY870" s="5"/>
      <c r="CZ870" s="5"/>
      <c r="DA870" s="5"/>
      <c r="DB870" s="5"/>
      <c r="DC870" s="5"/>
      <c r="DD870" s="5"/>
      <c r="DE870" s="5"/>
      <c r="DF870" s="5"/>
      <c r="DG870" s="5"/>
      <c r="DH870" s="5"/>
      <c r="DI870" s="5"/>
      <c r="DJ870" s="5"/>
      <c r="DK870" s="5"/>
      <c r="DL870" s="5"/>
      <c r="DM870" s="5"/>
      <c r="DN870" s="5"/>
      <c r="DO870" s="5"/>
      <c r="DP870" s="5"/>
      <c r="DQ870" s="5"/>
      <c r="DR870" s="5"/>
      <c r="DS870" s="5"/>
      <c r="DT870" s="5"/>
      <c r="DU870" s="5"/>
      <c r="DV870" s="5"/>
      <c r="DW870" s="5"/>
      <c r="DX870" s="5"/>
      <c r="DY870" s="5"/>
      <c r="DZ870" s="5"/>
      <c r="EA870" s="5"/>
      <c r="EB870" s="5"/>
      <c r="EC870" s="5"/>
      <c r="ED870" s="5"/>
      <c r="EE870" s="5"/>
      <c r="EF870" s="5"/>
      <c r="EG870" s="5"/>
      <c r="EH870" s="5"/>
      <c r="EI870" s="5"/>
      <c r="EJ870" s="5"/>
      <c r="EK870" s="5"/>
      <c r="EL870" s="5"/>
      <c r="EM870" s="5"/>
      <c r="EN870" s="5"/>
      <c r="EO870" s="5"/>
      <c r="EP870" s="5"/>
      <c r="EQ870" s="5"/>
      <c r="ER870" s="5"/>
      <c r="ES870" s="5"/>
      <c r="ET870" s="5"/>
      <c r="EU870" s="5"/>
      <c r="EV870" s="5"/>
      <c r="EW870" s="5"/>
      <c r="EX870" s="5"/>
      <c r="EY870" s="5"/>
      <c r="EZ870" s="5"/>
      <c r="FA870" s="5"/>
      <c r="FB870" s="5"/>
      <c r="FC870" s="5"/>
      <c r="FD870" s="5"/>
      <c r="FE870" s="5"/>
      <c r="FF870" s="5"/>
      <c r="FG870" s="5"/>
      <c r="FH870" s="5"/>
      <c r="FI870" s="5"/>
      <c r="FJ870" s="5"/>
      <c r="FK870" s="5"/>
      <c r="FL870" s="5"/>
      <c r="FM870" s="5"/>
    </row>
    <row r="871" spans="1:169" s="49" customFormat="1" ht="10.199999999999999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  <c r="BW871" s="5"/>
      <c r="BX871" s="5"/>
      <c r="BY871" s="5"/>
      <c r="BZ871" s="5"/>
      <c r="CA871" s="5"/>
      <c r="CB871" s="5"/>
      <c r="CC871" s="5"/>
      <c r="CD871" s="5"/>
      <c r="CE871" s="5"/>
      <c r="CF871" s="5"/>
      <c r="CG871" s="5"/>
      <c r="CH871" s="5"/>
      <c r="CI871" s="5"/>
      <c r="CJ871" s="5"/>
      <c r="CK871" s="5"/>
      <c r="CL871" s="5"/>
      <c r="CM871" s="5"/>
      <c r="CN871" s="5"/>
      <c r="CO871" s="5"/>
      <c r="CP871" s="5"/>
      <c r="CQ871" s="5"/>
      <c r="CR871" s="5"/>
      <c r="CS871" s="5"/>
      <c r="CT871" s="5"/>
      <c r="CU871" s="5"/>
      <c r="CV871" s="5"/>
      <c r="CW871" s="5"/>
      <c r="CX871" s="5"/>
      <c r="CY871" s="5"/>
      <c r="CZ871" s="5"/>
      <c r="DA871" s="5"/>
      <c r="DB871" s="5"/>
      <c r="DC871" s="5"/>
      <c r="DD871" s="5"/>
      <c r="DE871" s="5"/>
      <c r="DF871" s="5"/>
      <c r="DG871" s="5"/>
      <c r="DH871" s="5"/>
      <c r="DI871" s="5"/>
      <c r="DJ871" s="5"/>
      <c r="DK871" s="5"/>
      <c r="DL871" s="5"/>
      <c r="DM871" s="5"/>
      <c r="DN871" s="5"/>
      <c r="DO871" s="5"/>
      <c r="DP871" s="5"/>
      <c r="DQ871" s="5"/>
      <c r="DR871" s="5"/>
      <c r="DS871" s="5"/>
      <c r="DT871" s="5"/>
      <c r="DU871" s="5"/>
      <c r="DV871" s="5"/>
      <c r="DW871" s="5"/>
      <c r="DX871" s="5"/>
      <c r="DY871" s="5"/>
      <c r="DZ871" s="5"/>
      <c r="EA871" s="5"/>
      <c r="EB871" s="5"/>
      <c r="EC871" s="5"/>
      <c r="ED871" s="5"/>
      <c r="EE871" s="5"/>
      <c r="EF871" s="5"/>
      <c r="EG871" s="5"/>
      <c r="EH871" s="5"/>
      <c r="EI871" s="5"/>
      <c r="EJ871" s="5"/>
      <c r="EK871" s="5"/>
      <c r="EL871" s="5"/>
      <c r="EM871" s="5"/>
      <c r="EN871" s="5"/>
      <c r="EO871" s="5"/>
      <c r="EP871" s="5"/>
      <c r="EQ871" s="5"/>
      <c r="ER871" s="5"/>
      <c r="ES871" s="5"/>
      <c r="ET871" s="5"/>
      <c r="EU871" s="5"/>
      <c r="EV871" s="5"/>
      <c r="EW871" s="5"/>
      <c r="EX871" s="5"/>
      <c r="EY871" s="5"/>
      <c r="EZ871" s="5"/>
      <c r="FA871" s="5"/>
      <c r="FB871" s="5"/>
      <c r="FC871" s="5"/>
      <c r="FD871" s="5"/>
      <c r="FE871" s="5"/>
      <c r="FF871" s="5"/>
      <c r="FG871" s="5"/>
      <c r="FH871" s="5"/>
      <c r="FI871" s="5"/>
      <c r="FJ871" s="5"/>
      <c r="FK871" s="5"/>
      <c r="FL871" s="5"/>
      <c r="FM871" s="5"/>
    </row>
    <row r="872" spans="1:169" s="49" customFormat="1" ht="10.199999999999999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5"/>
      <c r="BY872" s="5"/>
      <c r="BZ872" s="5"/>
      <c r="CA872" s="5"/>
      <c r="CB872" s="5"/>
      <c r="CC872" s="5"/>
      <c r="CD872" s="5"/>
      <c r="CE872" s="5"/>
      <c r="CF872" s="5"/>
      <c r="CG872" s="5"/>
      <c r="CH872" s="5"/>
      <c r="CI872" s="5"/>
      <c r="CJ872" s="5"/>
      <c r="CK872" s="5"/>
      <c r="CL872" s="5"/>
      <c r="CM872" s="5"/>
      <c r="CN872" s="5"/>
      <c r="CO872" s="5"/>
      <c r="CP872" s="5"/>
      <c r="CQ872" s="5"/>
      <c r="CR872" s="5"/>
      <c r="CS872" s="5"/>
      <c r="CT872" s="5"/>
      <c r="CU872" s="5"/>
      <c r="CV872" s="5"/>
      <c r="CW872" s="5"/>
      <c r="CX872" s="5"/>
      <c r="CY872" s="5"/>
      <c r="CZ872" s="5"/>
      <c r="DA872" s="5"/>
      <c r="DB872" s="5"/>
      <c r="DC872" s="5"/>
      <c r="DD872" s="5"/>
      <c r="DE872" s="5"/>
      <c r="DF872" s="5"/>
      <c r="DG872" s="5"/>
      <c r="DH872" s="5"/>
      <c r="DI872" s="5"/>
      <c r="DJ872" s="5"/>
      <c r="DK872" s="5"/>
      <c r="DL872" s="5"/>
      <c r="DM872" s="5"/>
      <c r="DN872" s="5"/>
      <c r="DO872" s="5"/>
      <c r="DP872" s="5"/>
      <c r="DQ872" s="5"/>
      <c r="DR872" s="5"/>
      <c r="DS872" s="5"/>
      <c r="DT872" s="5"/>
      <c r="DU872" s="5"/>
      <c r="DV872" s="5"/>
      <c r="DW872" s="5"/>
      <c r="DX872" s="5"/>
      <c r="DY872" s="5"/>
      <c r="DZ872" s="5"/>
      <c r="EA872" s="5"/>
      <c r="EB872" s="5"/>
      <c r="EC872" s="5"/>
      <c r="ED872" s="5"/>
      <c r="EE872" s="5"/>
      <c r="EF872" s="5"/>
      <c r="EG872" s="5"/>
      <c r="EH872" s="5"/>
      <c r="EI872" s="5"/>
      <c r="EJ872" s="5"/>
      <c r="EK872" s="5"/>
      <c r="EL872" s="5"/>
      <c r="EM872" s="5"/>
      <c r="EN872" s="5"/>
      <c r="EO872" s="5"/>
      <c r="EP872" s="5"/>
      <c r="EQ872" s="5"/>
      <c r="ER872" s="5"/>
      <c r="ES872" s="5"/>
      <c r="ET872" s="5"/>
      <c r="EU872" s="5"/>
      <c r="EV872" s="5"/>
      <c r="EW872" s="5"/>
      <c r="EX872" s="5"/>
      <c r="EY872" s="5"/>
      <c r="EZ872" s="5"/>
      <c r="FA872" s="5"/>
      <c r="FB872" s="5"/>
      <c r="FC872" s="5"/>
      <c r="FD872" s="5"/>
      <c r="FE872" s="5"/>
      <c r="FF872" s="5"/>
      <c r="FG872" s="5"/>
      <c r="FH872" s="5"/>
      <c r="FI872" s="5"/>
      <c r="FJ872" s="5"/>
      <c r="FK872" s="5"/>
      <c r="FL872" s="5"/>
      <c r="FM872" s="5"/>
    </row>
    <row r="873" spans="1:169" s="49" customFormat="1" ht="10.199999999999999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  <c r="BW873" s="5"/>
      <c r="BX873" s="5"/>
      <c r="BY873" s="5"/>
      <c r="BZ873" s="5"/>
      <c r="CA873" s="5"/>
      <c r="CB873" s="5"/>
      <c r="CC873" s="5"/>
      <c r="CD873" s="5"/>
      <c r="CE873" s="5"/>
      <c r="CF873" s="5"/>
      <c r="CG873" s="5"/>
      <c r="CH873" s="5"/>
      <c r="CI873" s="5"/>
      <c r="CJ873" s="5"/>
      <c r="CK873" s="5"/>
      <c r="CL873" s="5"/>
      <c r="CM873" s="5"/>
      <c r="CN873" s="5"/>
      <c r="CO873" s="5"/>
      <c r="CP873" s="5"/>
      <c r="CQ873" s="5"/>
      <c r="CR873" s="5"/>
      <c r="CS873" s="5"/>
      <c r="CT873" s="5"/>
      <c r="CU873" s="5"/>
      <c r="CV873" s="5"/>
      <c r="CW873" s="5"/>
      <c r="CX873" s="5"/>
      <c r="CY873" s="5"/>
      <c r="CZ873" s="5"/>
      <c r="DA873" s="5"/>
      <c r="DB873" s="5"/>
      <c r="DC873" s="5"/>
      <c r="DD873" s="5"/>
      <c r="DE873" s="5"/>
      <c r="DF873" s="5"/>
      <c r="DG873" s="5"/>
      <c r="DH873" s="5"/>
      <c r="DI873" s="5"/>
      <c r="DJ873" s="5"/>
      <c r="DK873" s="5"/>
      <c r="DL873" s="5"/>
      <c r="DM873" s="5"/>
      <c r="DN873" s="5"/>
      <c r="DO873" s="5"/>
      <c r="DP873" s="5"/>
      <c r="DQ873" s="5"/>
      <c r="DR873" s="5"/>
      <c r="DS873" s="5"/>
      <c r="DT873" s="5"/>
      <c r="DU873" s="5"/>
      <c r="DV873" s="5"/>
      <c r="DW873" s="5"/>
      <c r="DX873" s="5"/>
      <c r="DY873" s="5"/>
      <c r="DZ873" s="5"/>
      <c r="EA873" s="5"/>
      <c r="EB873" s="5"/>
      <c r="EC873" s="5"/>
      <c r="ED873" s="5"/>
      <c r="EE873" s="5"/>
      <c r="EF873" s="5"/>
      <c r="EG873" s="5"/>
      <c r="EH873" s="5"/>
      <c r="EI873" s="5"/>
      <c r="EJ873" s="5"/>
      <c r="EK873" s="5"/>
      <c r="EL873" s="5"/>
      <c r="EM873" s="5"/>
      <c r="EN873" s="5"/>
      <c r="EO873" s="5"/>
      <c r="EP873" s="5"/>
      <c r="EQ873" s="5"/>
      <c r="ER873" s="5"/>
      <c r="ES873" s="5"/>
      <c r="ET873" s="5"/>
      <c r="EU873" s="5"/>
      <c r="EV873" s="5"/>
      <c r="EW873" s="5"/>
      <c r="EX873" s="5"/>
      <c r="EY873" s="5"/>
      <c r="EZ873" s="5"/>
      <c r="FA873" s="5"/>
      <c r="FB873" s="5"/>
      <c r="FC873" s="5"/>
      <c r="FD873" s="5"/>
      <c r="FE873" s="5"/>
      <c r="FF873" s="5"/>
      <c r="FG873" s="5"/>
      <c r="FH873" s="5"/>
      <c r="FI873" s="5"/>
      <c r="FJ873" s="5"/>
      <c r="FK873" s="5"/>
      <c r="FL873" s="5"/>
      <c r="FM873" s="5"/>
    </row>
    <row r="874" spans="1:169" s="49" customFormat="1" ht="10.199999999999999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  <c r="BW874" s="5"/>
      <c r="BX874" s="5"/>
      <c r="BY874" s="5"/>
      <c r="BZ874" s="5"/>
      <c r="CA874" s="5"/>
      <c r="CB874" s="5"/>
      <c r="CC874" s="5"/>
      <c r="CD874" s="5"/>
      <c r="CE874" s="5"/>
      <c r="CF874" s="5"/>
      <c r="CG874" s="5"/>
      <c r="CH874" s="5"/>
      <c r="CI874" s="5"/>
      <c r="CJ874" s="5"/>
      <c r="CK874" s="5"/>
      <c r="CL874" s="5"/>
      <c r="CM874" s="5"/>
      <c r="CN874" s="5"/>
      <c r="CO874" s="5"/>
      <c r="CP874" s="5"/>
      <c r="CQ874" s="5"/>
      <c r="CR874" s="5"/>
      <c r="CS874" s="5"/>
      <c r="CT874" s="5"/>
      <c r="CU874" s="5"/>
      <c r="CV874" s="5"/>
      <c r="CW874" s="5"/>
      <c r="CX874" s="5"/>
      <c r="CY874" s="5"/>
      <c r="CZ874" s="5"/>
      <c r="DA874" s="5"/>
      <c r="DB874" s="5"/>
      <c r="DC874" s="5"/>
      <c r="DD874" s="5"/>
      <c r="DE874" s="5"/>
      <c r="DF874" s="5"/>
      <c r="DG874" s="5"/>
      <c r="DH874" s="5"/>
      <c r="DI874" s="5"/>
      <c r="DJ874" s="5"/>
      <c r="DK874" s="5"/>
      <c r="DL874" s="5"/>
      <c r="DM874" s="5"/>
      <c r="DN874" s="5"/>
      <c r="DO874" s="5"/>
      <c r="DP874" s="5"/>
      <c r="DQ874" s="5"/>
      <c r="DR874" s="5"/>
      <c r="DS874" s="5"/>
      <c r="DT874" s="5"/>
      <c r="DU874" s="5"/>
      <c r="DV874" s="5"/>
      <c r="DW874" s="5"/>
      <c r="DX874" s="5"/>
      <c r="DY874" s="5"/>
      <c r="DZ874" s="5"/>
      <c r="EA874" s="5"/>
      <c r="EB874" s="5"/>
      <c r="EC874" s="5"/>
      <c r="ED874" s="5"/>
      <c r="EE874" s="5"/>
      <c r="EF874" s="5"/>
      <c r="EG874" s="5"/>
      <c r="EH874" s="5"/>
      <c r="EI874" s="5"/>
      <c r="EJ874" s="5"/>
      <c r="EK874" s="5"/>
      <c r="EL874" s="5"/>
      <c r="EM874" s="5"/>
      <c r="EN874" s="5"/>
      <c r="EO874" s="5"/>
      <c r="EP874" s="5"/>
      <c r="EQ874" s="5"/>
      <c r="ER874" s="5"/>
      <c r="ES874" s="5"/>
      <c r="ET874" s="5"/>
      <c r="EU874" s="5"/>
      <c r="EV874" s="5"/>
      <c r="EW874" s="5"/>
      <c r="EX874" s="5"/>
      <c r="EY874" s="5"/>
      <c r="EZ874" s="5"/>
      <c r="FA874" s="5"/>
      <c r="FB874" s="5"/>
      <c r="FC874" s="5"/>
      <c r="FD874" s="5"/>
      <c r="FE874" s="5"/>
      <c r="FF874" s="5"/>
      <c r="FG874" s="5"/>
      <c r="FH874" s="5"/>
      <c r="FI874" s="5"/>
      <c r="FJ874" s="5"/>
      <c r="FK874" s="5"/>
      <c r="FL874" s="5"/>
      <c r="FM874" s="5"/>
    </row>
    <row r="875" spans="1:169" s="49" customFormat="1" ht="10.199999999999999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5"/>
      <c r="BY875" s="5"/>
      <c r="BZ875" s="5"/>
      <c r="CA875" s="5"/>
      <c r="CB875" s="5"/>
      <c r="CC875" s="5"/>
      <c r="CD875" s="5"/>
      <c r="CE875" s="5"/>
      <c r="CF875" s="5"/>
      <c r="CG875" s="5"/>
      <c r="CH875" s="5"/>
      <c r="CI875" s="5"/>
      <c r="CJ875" s="5"/>
      <c r="CK875" s="5"/>
      <c r="CL875" s="5"/>
      <c r="CM875" s="5"/>
      <c r="CN875" s="5"/>
      <c r="CO875" s="5"/>
      <c r="CP875" s="5"/>
      <c r="CQ875" s="5"/>
      <c r="CR875" s="5"/>
      <c r="CS875" s="5"/>
      <c r="CT875" s="5"/>
      <c r="CU875" s="5"/>
      <c r="CV875" s="5"/>
      <c r="CW875" s="5"/>
      <c r="CX875" s="5"/>
      <c r="CY875" s="5"/>
      <c r="CZ875" s="5"/>
      <c r="DA875" s="5"/>
      <c r="DB875" s="5"/>
      <c r="DC875" s="5"/>
      <c r="DD875" s="5"/>
      <c r="DE875" s="5"/>
      <c r="DF875" s="5"/>
      <c r="DG875" s="5"/>
      <c r="DH875" s="5"/>
      <c r="DI875" s="5"/>
      <c r="DJ875" s="5"/>
      <c r="DK875" s="5"/>
      <c r="DL875" s="5"/>
      <c r="DM875" s="5"/>
      <c r="DN875" s="5"/>
      <c r="DO875" s="5"/>
      <c r="DP875" s="5"/>
      <c r="DQ875" s="5"/>
      <c r="DR875" s="5"/>
      <c r="DS875" s="5"/>
      <c r="DT875" s="5"/>
      <c r="DU875" s="5"/>
      <c r="DV875" s="5"/>
      <c r="DW875" s="5"/>
      <c r="DX875" s="5"/>
      <c r="DY875" s="5"/>
      <c r="DZ875" s="5"/>
      <c r="EA875" s="5"/>
      <c r="EB875" s="5"/>
      <c r="EC875" s="5"/>
      <c r="ED875" s="5"/>
      <c r="EE875" s="5"/>
      <c r="EF875" s="5"/>
      <c r="EG875" s="5"/>
      <c r="EH875" s="5"/>
      <c r="EI875" s="5"/>
      <c r="EJ875" s="5"/>
      <c r="EK875" s="5"/>
      <c r="EL875" s="5"/>
      <c r="EM875" s="5"/>
      <c r="EN875" s="5"/>
      <c r="EO875" s="5"/>
      <c r="EP875" s="5"/>
      <c r="EQ875" s="5"/>
      <c r="ER875" s="5"/>
      <c r="ES875" s="5"/>
      <c r="ET875" s="5"/>
      <c r="EU875" s="5"/>
      <c r="EV875" s="5"/>
      <c r="EW875" s="5"/>
      <c r="EX875" s="5"/>
      <c r="EY875" s="5"/>
      <c r="EZ875" s="5"/>
      <c r="FA875" s="5"/>
      <c r="FB875" s="5"/>
      <c r="FC875" s="5"/>
      <c r="FD875" s="5"/>
      <c r="FE875" s="5"/>
      <c r="FF875" s="5"/>
      <c r="FG875" s="5"/>
      <c r="FH875" s="5"/>
      <c r="FI875" s="5"/>
      <c r="FJ875" s="5"/>
      <c r="FK875" s="5"/>
      <c r="FL875" s="5"/>
      <c r="FM875" s="5"/>
    </row>
    <row r="876" spans="1:169" s="49" customFormat="1" ht="10.199999999999999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  <c r="BW876" s="5"/>
      <c r="BX876" s="5"/>
      <c r="BY876" s="5"/>
      <c r="BZ876" s="5"/>
      <c r="CA876" s="5"/>
      <c r="CB876" s="5"/>
      <c r="CC876" s="5"/>
      <c r="CD876" s="5"/>
      <c r="CE876" s="5"/>
      <c r="CF876" s="5"/>
      <c r="CG876" s="5"/>
      <c r="CH876" s="5"/>
      <c r="CI876" s="5"/>
      <c r="CJ876" s="5"/>
      <c r="CK876" s="5"/>
      <c r="CL876" s="5"/>
      <c r="CM876" s="5"/>
      <c r="CN876" s="5"/>
      <c r="CO876" s="5"/>
      <c r="CP876" s="5"/>
      <c r="CQ876" s="5"/>
      <c r="CR876" s="5"/>
      <c r="CS876" s="5"/>
      <c r="CT876" s="5"/>
      <c r="CU876" s="5"/>
      <c r="CV876" s="5"/>
      <c r="CW876" s="5"/>
      <c r="CX876" s="5"/>
      <c r="CY876" s="5"/>
      <c r="CZ876" s="5"/>
      <c r="DA876" s="5"/>
      <c r="DB876" s="5"/>
      <c r="DC876" s="5"/>
      <c r="DD876" s="5"/>
      <c r="DE876" s="5"/>
      <c r="DF876" s="5"/>
      <c r="DG876" s="5"/>
      <c r="DH876" s="5"/>
      <c r="DI876" s="5"/>
      <c r="DJ876" s="5"/>
      <c r="DK876" s="5"/>
      <c r="DL876" s="5"/>
      <c r="DM876" s="5"/>
      <c r="DN876" s="5"/>
      <c r="DO876" s="5"/>
      <c r="DP876" s="5"/>
      <c r="DQ876" s="5"/>
      <c r="DR876" s="5"/>
      <c r="DS876" s="5"/>
      <c r="DT876" s="5"/>
      <c r="DU876" s="5"/>
      <c r="DV876" s="5"/>
      <c r="DW876" s="5"/>
      <c r="DX876" s="5"/>
      <c r="DY876" s="5"/>
      <c r="DZ876" s="5"/>
      <c r="EA876" s="5"/>
      <c r="EB876" s="5"/>
      <c r="EC876" s="5"/>
      <c r="ED876" s="5"/>
      <c r="EE876" s="5"/>
      <c r="EF876" s="5"/>
      <c r="EG876" s="5"/>
      <c r="EH876" s="5"/>
      <c r="EI876" s="5"/>
      <c r="EJ876" s="5"/>
      <c r="EK876" s="5"/>
      <c r="EL876" s="5"/>
      <c r="EM876" s="5"/>
      <c r="EN876" s="5"/>
      <c r="EO876" s="5"/>
      <c r="EP876" s="5"/>
      <c r="EQ876" s="5"/>
      <c r="ER876" s="5"/>
      <c r="ES876" s="5"/>
      <c r="ET876" s="5"/>
      <c r="EU876" s="5"/>
      <c r="EV876" s="5"/>
      <c r="EW876" s="5"/>
      <c r="EX876" s="5"/>
      <c r="EY876" s="5"/>
      <c r="EZ876" s="5"/>
      <c r="FA876" s="5"/>
      <c r="FB876" s="5"/>
      <c r="FC876" s="5"/>
      <c r="FD876" s="5"/>
      <c r="FE876" s="5"/>
      <c r="FF876" s="5"/>
      <c r="FG876" s="5"/>
      <c r="FH876" s="5"/>
      <c r="FI876" s="5"/>
      <c r="FJ876" s="5"/>
      <c r="FK876" s="5"/>
      <c r="FL876" s="5"/>
      <c r="FM876" s="5"/>
    </row>
    <row r="877" spans="1:169" s="49" customFormat="1" ht="10.199999999999999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  <c r="BW877" s="5"/>
      <c r="BX877" s="5"/>
      <c r="BY877" s="5"/>
      <c r="BZ877" s="5"/>
      <c r="CA877" s="5"/>
      <c r="CB877" s="5"/>
      <c r="CC877" s="5"/>
      <c r="CD877" s="5"/>
      <c r="CE877" s="5"/>
      <c r="CF877" s="5"/>
      <c r="CG877" s="5"/>
      <c r="CH877" s="5"/>
      <c r="CI877" s="5"/>
      <c r="CJ877" s="5"/>
      <c r="CK877" s="5"/>
      <c r="CL877" s="5"/>
      <c r="CM877" s="5"/>
      <c r="CN877" s="5"/>
      <c r="CO877" s="5"/>
      <c r="CP877" s="5"/>
      <c r="CQ877" s="5"/>
      <c r="CR877" s="5"/>
      <c r="CS877" s="5"/>
      <c r="CT877" s="5"/>
      <c r="CU877" s="5"/>
      <c r="CV877" s="5"/>
      <c r="CW877" s="5"/>
      <c r="CX877" s="5"/>
      <c r="CY877" s="5"/>
      <c r="CZ877" s="5"/>
      <c r="DA877" s="5"/>
      <c r="DB877" s="5"/>
      <c r="DC877" s="5"/>
      <c r="DD877" s="5"/>
      <c r="DE877" s="5"/>
      <c r="DF877" s="5"/>
      <c r="DG877" s="5"/>
      <c r="DH877" s="5"/>
      <c r="DI877" s="5"/>
      <c r="DJ877" s="5"/>
      <c r="DK877" s="5"/>
      <c r="DL877" s="5"/>
      <c r="DM877" s="5"/>
      <c r="DN877" s="5"/>
      <c r="DO877" s="5"/>
      <c r="DP877" s="5"/>
      <c r="DQ877" s="5"/>
      <c r="DR877" s="5"/>
      <c r="DS877" s="5"/>
      <c r="DT877" s="5"/>
      <c r="DU877" s="5"/>
      <c r="DV877" s="5"/>
      <c r="DW877" s="5"/>
      <c r="DX877" s="5"/>
      <c r="DY877" s="5"/>
      <c r="DZ877" s="5"/>
      <c r="EA877" s="5"/>
      <c r="EB877" s="5"/>
      <c r="EC877" s="5"/>
      <c r="ED877" s="5"/>
      <c r="EE877" s="5"/>
      <c r="EF877" s="5"/>
      <c r="EG877" s="5"/>
      <c r="EH877" s="5"/>
      <c r="EI877" s="5"/>
      <c r="EJ877" s="5"/>
      <c r="EK877" s="5"/>
      <c r="EL877" s="5"/>
      <c r="EM877" s="5"/>
      <c r="EN877" s="5"/>
      <c r="EO877" s="5"/>
      <c r="EP877" s="5"/>
      <c r="EQ877" s="5"/>
      <c r="ER877" s="5"/>
      <c r="ES877" s="5"/>
      <c r="ET877" s="5"/>
      <c r="EU877" s="5"/>
      <c r="EV877" s="5"/>
      <c r="EW877" s="5"/>
      <c r="EX877" s="5"/>
      <c r="EY877" s="5"/>
      <c r="EZ877" s="5"/>
      <c r="FA877" s="5"/>
      <c r="FB877" s="5"/>
      <c r="FC877" s="5"/>
      <c r="FD877" s="5"/>
      <c r="FE877" s="5"/>
      <c r="FF877" s="5"/>
      <c r="FG877" s="5"/>
      <c r="FH877" s="5"/>
      <c r="FI877" s="5"/>
      <c r="FJ877" s="5"/>
      <c r="FK877" s="5"/>
      <c r="FL877" s="5"/>
      <c r="FM877" s="5"/>
    </row>
    <row r="878" spans="1:169" s="49" customFormat="1" ht="10.199999999999999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  <c r="BW878" s="5"/>
      <c r="BX878" s="5"/>
      <c r="BY878" s="5"/>
      <c r="BZ878" s="5"/>
      <c r="CA878" s="5"/>
      <c r="CB878" s="5"/>
      <c r="CC878" s="5"/>
      <c r="CD878" s="5"/>
      <c r="CE878" s="5"/>
      <c r="CF878" s="5"/>
      <c r="CG878" s="5"/>
      <c r="CH878" s="5"/>
      <c r="CI878" s="5"/>
      <c r="CJ878" s="5"/>
      <c r="CK878" s="5"/>
      <c r="CL878" s="5"/>
      <c r="CM878" s="5"/>
      <c r="CN878" s="5"/>
      <c r="CO878" s="5"/>
      <c r="CP878" s="5"/>
      <c r="CQ878" s="5"/>
      <c r="CR878" s="5"/>
      <c r="CS878" s="5"/>
      <c r="CT878" s="5"/>
      <c r="CU878" s="5"/>
      <c r="CV878" s="5"/>
      <c r="CW878" s="5"/>
      <c r="CX878" s="5"/>
      <c r="CY878" s="5"/>
      <c r="CZ878" s="5"/>
      <c r="DA878" s="5"/>
      <c r="DB878" s="5"/>
      <c r="DC878" s="5"/>
      <c r="DD878" s="5"/>
      <c r="DE878" s="5"/>
      <c r="DF878" s="5"/>
      <c r="DG878" s="5"/>
      <c r="DH878" s="5"/>
      <c r="DI878" s="5"/>
      <c r="DJ878" s="5"/>
      <c r="DK878" s="5"/>
      <c r="DL878" s="5"/>
      <c r="DM878" s="5"/>
      <c r="DN878" s="5"/>
      <c r="DO878" s="5"/>
      <c r="DP878" s="5"/>
      <c r="DQ878" s="5"/>
      <c r="DR878" s="5"/>
      <c r="DS878" s="5"/>
      <c r="DT878" s="5"/>
      <c r="DU878" s="5"/>
      <c r="DV878" s="5"/>
      <c r="DW878" s="5"/>
      <c r="DX878" s="5"/>
      <c r="DY878" s="5"/>
      <c r="DZ878" s="5"/>
      <c r="EA878" s="5"/>
      <c r="EB878" s="5"/>
      <c r="EC878" s="5"/>
      <c r="ED878" s="5"/>
      <c r="EE878" s="5"/>
      <c r="EF878" s="5"/>
      <c r="EG878" s="5"/>
      <c r="EH878" s="5"/>
      <c r="EI878" s="5"/>
      <c r="EJ878" s="5"/>
      <c r="EK878" s="5"/>
      <c r="EL878" s="5"/>
      <c r="EM878" s="5"/>
      <c r="EN878" s="5"/>
      <c r="EO878" s="5"/>
      <c r="EP878" s="5"/>
      <c r="EQ878" s="5"/>
      <c r="ER878" s="5"/>
      <c r="ES878" s="5"/>
      <c r="ET878" s="5"/>
      <c r="EU878" s="5"/>
      <c r="EV878" s="5"/>
      <c r="EW878" s="5"/>
      <c r="EX878" s="5"/>
      <c r="EY878" s="5"/>
      <c r="EZ878" s="5"/>
      <c r="FA878" s="5"/>
      <c r="FB878" s="5"/>
      <c r="FC878" s="5"/>
      <c r="FD878" s="5"/>
      <c r="FE878" s="5"/>
      <c r="FF878" s="5"/>
      <c r="FG878" s="5"/>
      <c r="FH878" s="5"/>
      <c r="FI878" s="5"/>
      <c r="FJ878" s="5"/>
      <c r="FK878" s="5"/>
      <c r="FL878" s="5"/>
      <c r="FM878" s="5"/>
    </row>
    <row r="879" spans="1:169" s="49" customFormat="1" ht="10.199999999999999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  <c r="BW879" s="5"/>
      <c r="BX879" s="5"/>
      <c r="BY879" s="5"/>
      <c r="BZ879" s="5"/>
      <c r="CA879" s="5"/>
      <c r="CB879" s="5"/>
      <c r="CC879" s="5"/>
      <c r="CD879" s="5"/>
      <c r="CE879" s="5"/>
      <c r="CF879" s="5"/>
      <c r="CG879" s="5"/>
      <c r="CH879" s="5"/>
      <c r="CI879" s="5"/>
      <c r="CJ879" s="5"/>
      <c r="CK879" s="5"/>
      <c r="CL879" s="5"/>
      <c r="CM879" s="5"/>
      <c r="CN879" s="5"/>
      <c r="CO879" s="5"/>
      <c r="CP879" s="5"/>
      <c r="CQ879" s="5"/>
      <c r="CR879" s="5"/>
      <c r="CS879" s="5"/>
      <c r="CT879" s="5"/>
      <c r="CU879" s="5"/>
      <c r="CV879" s="5"/>
      <c r="CW879" s="5"/>
      <c r="CX879" s="5"/>
      <c r="CY879" s="5"/>
      <c r="CZ879" s="5"/>
      <c r="DA879" s="5"/>
      <c r="DB879" s="5"/>
      <c r="DC879" s="5"/>
      <c r="DD879" s="5"/>
      <c r="DE879" s="5"/>
      <c r="DF879" s="5"/>
      <c r="DG879" s="5"/>
      <c r="DH879" s="5"/>
      <c r="DI879" s="5"/>
      <c r="DJ879" s="5"/>
      <c r="DK879" s="5"/>
      <c r="DL879" s="5"/>
      <c r="DM879" s="5"/>
      <c r="DN879" s="5"/>
      <c r="DO879" s="5"/>
      <c r="DP879" s="5"/>
      <c r="DQ879" s="5"/>
      <c r="DR879" s="5"/>
      <c r="DS879" s="5"/>
      <c r="DT879" s="5"/>
      <c r="DU879" s="5"/>
      <c r="DV879" s="5"/>
      <c r="DW879" s="5"/>
      <c r="DX879" s="5"/>
      <c r="DY879" s="5"/>
      <c r="DZ879" s="5"/>
      <c r="EA879" s="5"/>
      <c r="EB879" s="5"/>
      <c r="EC879" s="5"/>
      <c r="ED879" s="5"/>
      <c r="EE879" s="5"/>
      <c r="EF879" s="5"/>
      <c r="EG879" s="5"/>
      <c r="EH879" s="5"/>
      <c r="EI879" s="5"/>
      <c r="EJ879" s="5"/>
      <c r="EK879" s="5"/>
      <c r="EL879" s="5"/>
      <c r="EM879" s="5"/>
      <c r="EN879" s="5"/>
      <c r="EO879" s="5"/>
      <c r="EP879" s="5"/>
      <c r="EQ879" s="5"/>
      <c r="ER879" s="5"/>
      <c r="ES879" s="5"/>
      <c r="ET879" s="5"/>
      <c r="EU879" s="5"/>
      <c r="EV879" s="5"/>
      <c r="EW879" s="5"/>
      <c r="EX879" s="5"/>
      <c r="EY879" s="5"/>
      <c r="EZ879" s="5"/>
      <c r="FA879" s="5"/>
      <c r="FB879" s="5"/>
      <c r="FC879" s="5"/>
      <c r="FD879" s="5"/>
      <c r="FE879" s="5"/>
      <c r="FF879" s="5"/>
      <c r="FG879" s="5"/>
      <c r="FH879" s="5"/>
      <c r="FI879" s="5"/>
      <c r="FJ879" s="5"/>
      <c r="FK879" s="5"/>
      <c r="FL879" s="5"/>
      <c r="FM879" s="5"/>
    </row>
    <row r="880" spans="1:169" s="49" customFormat="1" ht="10.199999999999999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  <c r="BW880" s="5"/>
      <c r="BX880" s="5"/>
      <c r="BY880" s="5"/>
      <c r="BZ880" s="5"/>
      <c r="CA880" s="5"/>
      <c r="CB880" s="5"/>
      <c r="CC880" s="5"/>
      <c r="CD880" s="5"/>
      <c r="CE880" s="5"/>
      <c r="CF880" s="5"/>
      <c r="CG880" s="5"/>
      <c r="CH880" s="5"/>
      <c r="CI880" s="5"/>
      <c r="CJ880" s="5"/>
      <c r="CK880" s="5"/>
      <c r="CL880" s="5"/>
      <c r="CM880" s="5"/>
      <c r="CN880" s="5"/>
      <c r="CO880" s="5"/>
      <c r="CP880" s="5"/>
      <c r="CQ880" s="5"/>
      <c r="CR880" s="5"/>
      <c r="CS880" s="5"/>
      <c r="CT880" s="5"/>
      <c r="CU880" s="5"/>
      <c r="CV880" s="5"/>
      <c r="CW880" s="5"/>
      <c r="CX880" s="5"/>
      <c r="CY880" s="5"/>
      <c r="CZ880" s="5"/>
      <c r="DA880" s="5"/>
      <c r="DB880" s="5"/>
      <c r="DC880" s="5"/>
      <c r="DD880" s="5"/>
      <c r="DE880" s="5"/>
      <c r="DF880" s="5"/>
      <c r="DG880" s="5"/>
      <c r="DH880" s="5"/>
      <c r="DI880" s="5"/>
      <c r="DJ880" s="5"/>
      <c r="DK880" s="5"/>
      <c r="DL880" s="5"/>
      <c r="DM880" s="5"/>
      <c r="DN880" s="5"/>
      <c r="DO880" s="5"/>
      <c r="DP880" s="5"/>
      <c r="DQ880" s="5"/>
      <c r="DR880" s="5"/>
      <c r="DS880" s="5"/>
      <c r="DT880" s="5"/>
      <c r="DU880" s="5"/>
      <c r="DV880" s="5"/>
      <c r="DW880" s="5"/>
      <c r="DX880" s="5"/>
      <c r="DY880" s="5"/>
      <c r="DZ880" s="5"/>
      <c r="EA880" s="5"/>
      <c r="EB880" s="5"/>
      <c r="EC880" s="5"/>
      <c r="ED880" s="5"/>
      <c r="EE880" s="5"/>
      <c r="EF880" s="5"/>
      <c r="EG880" s="5"/>
      <c r="EH880" s="5"/>
      <c r="EI880" s="5"/>
      <c r="EJ880" s="5"/>
      <c r="EK880" s="5"/>
      <c r="EL880" s="5"/>
      <c r="EM880" s="5"/>
      <c r="EN880" s="5"/>
      <c r="EO880" s="5"/>
      <c r="EP880" s="5"/>
      <c r="EQ880" s="5"/>
      <c r="ER880" s="5"/>
      <c r="ES880" s="5"/>
      <c r="ET880" s="5"/>
      <c r="EU880" s="5"/>
      <c r="EV880" s="5"/>
      <c r="EW880" s="5"/>
      <c r="EX880" s="5"/>
      <c r="EY880" s="5"/>
      <c r="EZ880" s="5"/>
      <c r="FA880" s="5"/>
      <c r="FB880" s="5"/>
      <c r="FC880" s="5"/>
      <c r="FD880" s="5"/>
      <c r="FE880" s="5"/>
      <c r="FF880" s="5"/>
      <c r="FG880" s="5"/>
      <c r="FH880" s="5"/>
      <c r="FI880" s="5"/>
      <c r="FJ880" s="5"/>
      <c r="FK880" s="5"/>
      <c r="FL880" s="5"/>
      <c r="FM880" s="5"/>
    </row>
    <row r="881" spans="1:169" s="49" customFormat="1" ht="10.199999999999999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  <c r="BV881" s="5"/>
      <c r="BW881" s="5"/>
      <c r="BX881" s="5"/>
      <c r="BY881" s="5"/>
      <c r="BZ881" s="5"/>
      <c r="CA881" s="5"/>
      <c r="CB881" s="5"/>
      <c r="CC881" s="5"/>
      <c r="CD881" s="5"/>
      <c r="CE881" s="5"/>
      <c r="CF881" s="5"/>
      <c r="CG881" s="5"/>
      <c r="CH881" s="5"/>
      <c r="CI881" s="5"/>
      <c r="CJ881" s="5"/>
      <c r="CK881" s="5"/>
      <c r="CL881" s="5"/>
      <c r="CM881" s="5"/>
      <c r="CN881" s="5"/>
      <c r="CO881" s="5"/>
      <c r="CP881" s="5"/>
      <c r="CQ881" s="5"/>
      <c r="CR881" s="5"/>
      <c r="CS881" s="5"/>
      <c r="CT881" s="5"/>
      <c r="CU881" s="5"/>
      <c r="CV881" s="5"/>
      <c r="CW881" s="5"/>
      <c r="CX881" s="5"/>
      <c r="CY881" s="5"/>
      <c r="CZ881" s="5"/>
      <c r="DA881" s="5"/>
      <c r="DB881" s="5"/>
      <c r="DC881" s="5"/>
      <c r="DD881" s="5"/>
      <c r="DE881" s="5"/>
      <c r="DF881" s="5"/>
      <c r="DG881" s="5"/>
      <c r="DH881" s="5"/>
      <c r="DI881" s="5"/>
      <c r="DJ881" s="5"/>
      <c r="DK881" s="5"/>
      <c r="DL881" s="5"/>
      <c r="DM881" s="5"/>
      <c r="DN881" s="5"/>
      <c r="DO881" s="5"/>
      <c r="DP881" s="5"/>
      <c r="DQ881" s="5"/>
      <c r="DR881" s="5"/>
      <c r="DS881" s="5"/>
      <c r="DT881" s="5"/>
      <c r="DU881" s="5"/>
      <c r="DV881" s="5"/>
      <c r="DW881" s="5"/>
      <c r="DX881" s="5"/>
      <c r="DY881" s="5"/>
      <c r="DZ881" s="5"/>
      <c r="EA881" s="5"/>
      <c r="EB881" s="5"/>
      <c r="EC881" s="5"/>
      <c r="ED881" s="5"/>
      <c r="EE881" s="5"/>
      <c r="EF881" s="5"/>
      <c r="EG881" s="5"/>
      <c r="EH881" s="5"/>
      <c r="EI881" s="5"/>
      <c r="EJ881" s="5"/>
      <c r="EK881" s="5"/>
      <c r="EL881" s="5"/>
      <c r="EM881" s="5"/>
      <c r="EN881" s="5"/>
      <c r="EO881" s="5"/>
      <c r="EP881" s="5"/>
      <c r="EQ881" s="5"/>
      <c r="ER881" s="5"/>
      <c r="ES881" s="5"/>
      <c r="ET881" s="5"/>
      <c r="EU881" s="5"/>
      <c r="EV881" s="5"/>
      <c r="EW881" s="5"/>
      <c r="EX881" s="5"/>
      <c r="EY881" s="5"/>
      <c r="EZ881" s="5"/>
      <c r="FA881" s="5"/>
      <c r="FB881" s="5"/>
      <c r="FC881" s="5"/>
      <c r="FD881" s="5"/>
      <c r="FE881" s="5"/>
      <c r="FF881" s="5"/>
      <c r="FG881" s="5"/>
      <c r="FH881" s="5"/>
      <c r="FI881" s="5"/>
      <c r="FJ881" s="5"/>
      <c r="FK881" s="5"/>
      <c r="FL881" s="5"/>
      <c r="FM881" s="5"/>
    </row>
    <row r="882" spans="1:169" s="49" customFormat="1" ht="10.199999999999999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  <c r="BW882" s="5"/>
      <c r="BX882" s="5"/>
      <c r="BY882" s="5"/>
      <c r="BZ882" s="5"/>
      <c r="CA882" s="5"/>
      <c r="CB882" s="5"/>
      <c r="CC882" s="5"/>
      <c r="CD882" s="5"/>
      <c r="CE882" s="5"/>
      <c r="CF882" s="5"/>
      <c r="CG882" s="5"/>
      <c r="CH882" s="5"/>
      <c r="CI882" s="5"/>
      <c r="CJ882" s="5"/>
      <c r="CK882" s="5"/>
      <c r="CL882" s="5"/>
      <c r="CM882" s="5"/>
      <c r="CN882" s="5"/>
      <c r="CO882" s="5"/>
      <c r="CP882" s="5"/>
      <c r="CQ882" s="5"/>
      <c r="CR882" s="5"/>
      <c r="CS882" s="5"/>
      <c r="CT882" s="5"/>
      <c r="CU882" s="5"/>
      <c r="CV882" s="5"/>
      <c r="CW882" s="5"/>
      <c r="CX882" s="5"/>
      <c r="CY882" s="5"/>
      <c r="CZ882" s="5"/>
      <c r="DA882" s="5"/>
      <c r="DB882" s="5"/>
      <c r="DC882" s="5"/>
      <c r="DD882" s="5"/>
      <c r="DE882" s="5"/>
      <c r="DF882" s="5"/>
      <c r="DG882" s="5"/>
      <c r="DH882" s="5"/>
      <c r="DI882" s="5"/>
      <c r="DJ882" s="5"/>
      <c r="DK882" s="5"/>
      <c r="DL882" s="5"/>
      <c r="DM882" s="5"/>
      <c r="DN882" s="5"/>
      <c r="DO882" s="5"/>
      <c r="DP882" s="5"/>
      <c r="DQ882" s="5"/>
      <c r="DR882" s="5"/>
      <c r="DS882" s="5"/>
      <c r="DT882" s="5"/>
      <c r="DU882" s="5"/>
      <c r="DV882" s="5"/>
      <c r="DW882" s="5"/>
      <c r="DX882" s="5"/>
      <c r="DY882" s="5"/>
      <c r="DZ882" s="5"/>
      <c r="EA882" s="5"/>
      <c r="EB882" s="5"/>
      <c r="EC882" s="5"/>
      <c r="ED882" s="5"/>
      <c r="EE882" s="5"/>
      <c r="EF882" s="5"/>
      <c r="EG882" s="5"/>
      <c r="EH882" s="5"/>
      <c r="EI882" s="5"/>
      <c r="EJ882" s="5"/>
      <c r="EK882" s="5"/>
      <c r="EL882" s="5"/>
      <c r="EM882" s="5"/>
      <c r="EN882" s="5"/>
      <c r="EO882" s="5"/>
      <c r="EP882" s="5"/>
      <c r="EQ882" s="5"/>
      <c r="ER882" s="5"/>
      <c r="ES882" s="5"/>
      <c r="ET882" s="5"/>
      <c r="EU882" s="5"/>
      <c r="EV882" s="5"/>
      <c r="EW882" s="5"/>
      <c r="EX882" s="5"/>
      <c r="EY882" s="5"/>
      <c r="EZ882" s="5"/>
      <c r="FA882" s="5"/>
      <c r="FB882" s="5"/>
      <c r="FC882" s="5"/>
      <c r="FD882" s="5"/>
      <c r="FE882" s="5"/>
      <c r="FF882" s="5"/>
      <c r="FG882" s="5"/>
      <c r="FH882" s="5"/>
      <c r="FI882" s="5"/>
      <c r="FJ882" s="5"/>
      <c r="FK882" s="5"/>
      <c r="FL882" s="5"/>
      <c r="FM882" s="5"/>
    </row>
    <row r="883" spans="1:169" s="49" customFormat="1" ht="10.199999999999999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  <c r="BW883" s="5"/>
      <c r="BX883" s="5"/>
      <c r="BY883" s="5"/>
      <c r="BZ883" s="5"/>
      <c r="CA883" s="5"/>
      <c r="CB883" s="5"/>
      <c r="CC883" s="5"/>
      <c r="CD883" s="5"/>
      <c r="CE883" s="5"/>
      <c r="CF883" s="5"/>
      <c r="CG883" s="5"/>
      <c r="CH883" s="5"/>
      <c r="CI883" s="5"/>
      <c r="CJ883" s="5"/>
      <c r="CK883" s="5"/>
      <c r="CL883" s="5"/>
      <c r="CM883" s="5"/>
      <c r="CN883" s="5"/>
      <c r="CO883" s="5"/>
      <c r="CP883" s="5"/>
      <c r="CQ883" s="5"/>
      <c r="CR883" s="5"/>
      <c r="CS883" s="5"/>
      <c r="CT883" s="5"/>
      <c r="CU883" s="5"/>
      <c r="CV883" s="5"/>
      <c r="CW883" s="5"/>
      <c r="CX883" s="5"/>
      <c r="CY883" s="5"/>
      <c r="CZ883" s="5"/>
      <c r="DA883" s="5"/>
      <c r="DB883" s="5"/>
      <c r="DC883" s="5"/>
      <c r="DD883" s="5"/>
      <c r="DE883" s="5"/>
      <c r="DF883" s="5"/>
      <c r="DG883" s="5"/>
      <c r="DH883" s="5"/>
      <c r="DI883" s="5"/>
      <c r="DJ883" s="5"/>
      <c r="DK883" s="5"/>
      <c r="DL883" s="5"/>
      <c r="DM883" s="5"/>
      <c r="DN883" s="5"/>
      <c r="DO883" s="5"/>
      <c r="DP883" s="5"/>
      <c r="DQ883" s="5"/>
      <c r="DR883" s="5"/>
      <c r="DS883" s="5"/>
      <c r="DT883" s="5"/>
      <c r="DU883" s="5"/>
      <c r="DV883" s="5"/>
      <c r="DW883" s="5"/>
      <c r="DX883" s="5"/>
      <c r="DY883" s="5"/>
      <c r="DZ883" s="5"/>
      <c r="EA883" s="5"/>
      <c r="EB883" s="5"/>
      <c r="EC883" s="5"/>
      <c r="ED883" s="5"/>
      <c r="EE883" s="5"/>
      <c r="EF883" s="5"/>
      <c r="EG883" s="5"/>
      <c r="EH883" s="5"/>
      <c r="EI883" s="5"/>
      <c r="EJ883" s="5"/>
      <c r="EK883" s="5"/>
      <c r="EL883" s="5"/>
      <c r="EM883" s="5"/>
      <c r="EN883" s="5"/>
      <c r="EO883" s="5"/>
      <c r="EP883" s="5"/>
      <c r="EQ883" s="5"/>
      <c r="ER883" s="5"/>
      <c r="ES883" s="5"/>
      <c r="ET883" s="5"/>
      <c r="EU883" s="5"/>
      <c r="EV883" s="5"/>
      <c r="EW883" s="5"/>
      <c r="EX883" s="5"/>
      <c r="EY883" s="5"/>
      <c r="EZ883" s="5"/>
      <c r="FA883" s="5"/>
      <c r="FB883" s="5"/>
      <c r="FC883" s="5"/>
      <c r="FD883" s="5"/>
      <c r="FE883" s="5"/>
      <c r="FF883" s="5"/>
      <c r="FG883" s="5"/>
      <c r="FH883" s="5"/>
      <c r="FI883" s="5"/>
      <c r="FJ883" s="5"/>
      <c r="FK883" s="5"/>
      <c r="FL883" s="5"/>
      <c r="FM883" s="5"/>
    </row>
    <row r="884" spans="1:169" s="49" customFormat="1" ht="10.199999999999999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  <c r="BV884" s="5"/>
      <c r="BW884" s="5"/>
      <c r="BX884" s="5"/>
      <c r="BY884" s="5"/>
      <c r="BZ884" s="5"/>
      <c r="CA884" s="5"/>
      <c r="CB884" s="5"/>
      <c r="CC884" s="5"/>
      <c r="CD884" s="5"/>
      <c r="CE884" s="5"/>
      <c r="CF884" s="5"/>
      <c r="CG884" s="5"/>
      <c r="CH884" s="5"/>
      <c r="CI884" s="5"/>
      <c r="CJ884" s="5"/>
      <c r="CK884" s="5"/>
      <c r="CL884" s="5"/>
      <c r="CM884" s="5"/>
      <c r="CN884" s="5"/>
      <c r="CO884" s="5"/>
      <c r="CP884" s="5"/>
      <c r="CQ884" s="5"/>
      <c r="CR884" s="5"/>
      <c r="CS884" s="5"/>
      <c r="CT884" s="5"/>
      <c r="CU884" s="5"/>
      <c r="CV884" s="5"/>
      <c r="CW884" s="5"/>
      <c r="CX884" s="5"/>
      <c r="CY884" s="5"/>
      <c r="CZ884" s="5"/>
      <c r="DA884" s="5"/>
      <c r="DB884" s="5"/>
      <c r="DC884" s="5"/>
      <c r="DD884" s="5"/>
      <c r="DE884" s="5"/>
      <c r="DF884" s="5"/>
      <c r="DG884" s="5"/>
      <c r="DH884" s="5"/>
      <c r="DI884" s="5"/>
      <c r="DJ884" s="5"/>
      <c r="DK884" s="5"/>
      <c r="DL884" s="5"/>
      <c r="DM884" s="5"/>
      <c r="DN884" s="5"/>
      <c r="DO884" s="5"/>
      <c r="DP884" s="5"/>
      <c r="DQ884" s="5"/>
      <c r="DR884" s="5"/>
      <c r="DS884" s="5"/>
      <c r="DT884" s="5"/>
      <c r="DU884" s="5"/>
      <c r="DV884" s="5"/>
      <c r="DW884" s="5"/>
      <c r="DX884" s="5"/>
      <c r="DY884" s="5"/>
      <c r="DZ884" s="5"/>
      <c r="EA884" s="5"/>
      <c r="EB884" s="5"/>
      <c r="EC884" s="5"/>
      <c r="ED884" s="5"/>
      <c r="EE884" s="5"/>
      <c r="EF884" s="5"/>
      <c r="EG884" s="5"/>
      <c r="EH884" s="5"/>
      <c r="EI884" s="5"/>
      <c r="EJ884" s="5"/>
      <c r="EK884" s="5"/>
      <c r="EL884" s="5"/>
      <c r="EM884" s="5"/>
      <c r="EN884" s="5"/>
      <c r="EO884" s="5"/>
      <c r="EP884" s="5"/>
      <c r="EQ884" s="5"/>
      <c r="ER884" s="5"/>
      <c r="ES884" s="5"/>
      <c r="ET884" s="5"/>
      <c r="EU884" s="5"/>
      <c r="EV884" s="5"/>
      <c r="EW884" s="5"/>
      <c r="EX884" s="5"/>
      <c r="EY884" s="5"/>
      <c r="EZ884" s="5"/>
      <c r="FA884" s="5"/>
      <c r="FB884" s="5"/>
      <c r="FC884" s="5"/>
      <c r="FD884" s="5"/>
      <c r="FE884" s="5"/>
      <c r="FF884" s="5"/>
      <c r="FG884" s="5"/>
      <c r="FH884" s="5"/>
      <c r="FI884" s="5"/>
      <c r="FJ884" s="5"/>
      <c r="FK884" s="5"/>
      <c r="FL884" s="5"/>
      <c r="FM884" s="5"/>
    </row>
    <row r="885" spans="1:169" s="49" customFormat="1" ht="10.199999999999999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  <c r="BV885" s="5"/>
      <c r="BW885" s="5"/>
      <c r="BX885" s="5"/>
      <c r="BY885" s="5"/>
      <c r="BZ885" s="5"/>
      <c r="CA885" s="5"/>
      <c r="CB885" s="5"/>
      <c r="CC885" s="5"/>
      <c r="CD885" s="5"/>
      <c r="CE885" s="5"/>
      <c r="CF885" s="5"/>
      <c r="CG885" s="5"/>
      <c r="CH885" s="5"/>
      <c r="CI885" s="5"/>
      <c r="CJ885" s="5"/>
      <c r="CK885" s="5"/>
      <c r="CL885" s="5"/>
      <c r="CM885" s="5"/>
      <c r="CN885" s="5"/>
      <c r="CO885" s="5"/>
      <c r="CP885" s="5"/>
      <c r="CQ885" s="5"/>
      <c r="CR885" s="5"/>
      <c r="CS885" s="5"/>
      <c r="CT885" s="5"/>
      <c r="CU885" s="5"/>
      <c r="CV885" s="5"/>
      <c r="CW885" s="5"/>
      <c r="CX885" s="5"/>
      <c r="CY885" s="5"/>
      <c r="CZ885" s="5"/>
      <c r="DA885" s="5"/>
      <c r="DB885" s="5"/>
      <c r="DC885" s="5"/>
      <c r="DD885" s="5"/>
      <c r="DE885" s="5"/>
      <c r="DF885" s="5"/>
      <c r="DG885" s="5"/>
      <c r="DH885" s="5"/>
      <c r="DI885" s="5"/>
      <c r="DJ885" s="5"/>
      <c r="DK885" s="5"/>
      <c r="DL885" s="5"/>
      <c r="DM885" s="5"/>
      <c r="DN885" s="5"/>
      <c r="DO885" s="5"/>
      <c r="DP885" s="5"/>
      <c r="DQ885" s="5"/>
      <c r="DR885" s="5"/>
      <c r="DS885" s="5"/>
      <c r="DT885" s="5"/>
      <c r="DU885" s="5"/>
      <c r="DV885" s="5"/>
      <c r="DW885" s="5"/>
      <c r="DX885" s="5"/>
      <c r="DY885" s="5"/>
      <c r="DZ885" s="5"/>
      <c r="EA885" s="5"/>
      <c r="EB885" s="5"/>
      <c r="EC885" s="5"/>
      <c r="ED885" s="5"/>
      <c r="EE885" s="5"/>
      <c r="EF885" s="5"/>
      <c r="EG885" s="5"/>
      <c r="EH885" s="5"/>
      <c r="EI885" s="5"/>
      <c r="EJ885" s="5"/>
      <c r="EK885" s="5"/>
      <c r="EL885" s="5"/>
      <c r="EM885" s="5"/>
      <c r="EN885" s="5"/>
      <c r="EO885" s="5"/>
      <c r="EP885" s="5"/>
      <c r="EQ885" s="5"/>
      <c r="ER885" s="5"/>
      <c r="ES885" s="5"/>
      <c r="ET885" s="5"/>
      <c r="EU885" s="5"/>
      <c r="EV885" s="5"/>
      <c r="EW885" s="5"/>
      <c r="EX885" s="5"/>
      <c r="EY885" s="5"/>
      <c r="EZ885" s="5"/>
      <c r="FA885" s="5"/>
      <c r="FB885" s="5"/>
      <c r="FC885" s="5"/>
      <c r="FD885" s="5"/>
      <c r="FE885" s="5"/>
      <c r="FF885" s="5"/>
      <c r="FG885" s="5"/>
      <c r="FH885" s="5"/>
      <c r="FI885" s="5"/>
      <c r="FJ885" s="5"/>
      <c r="FK885" s="5"/>
      <c r="FL885" s="5"/>
      <c r="FM885" s="5"/>
    </row>
    <row r="886" spans="1:169" s="49" customFormat="1" ht="10.199999999999999" x14ac:dyDescent="0.2"/>
    <row r="887" spans="1:169" s="49" customFormat="1" ht="10.199999999999999" x14ac:dyDescent="0.2"/>
    <row r="888" spans="1:169" s="49" customFormat="1" ht="10.199999999999999" x14ac:dyDescent="0.2"/>
    <row r="889" spans="1:169" s="49" customFormat="1" ht="10.199999999999999" x14ac:dyDescent="0.2"/>
    <row r="890" spans="1:169" s="49" customFormat="1" ht="10.199999999999999" x14ac:dyDescent="0.2"/>
    <row r="891" spans="1:169" s="49" customFormat="1" ht="10.199999999999999" x14ac:dyDescent="0.2"/>
    <row r="892" spans="1:169" s="49" customFormat="1" ht="10.199999999999999" x14ac:dyDescent="0.2"/>
    <row r="893" spans="1:169" s="49" customFormat="1" ht="10.199999999999999" x14ac:dyDescent="0.2"/>
    <row r="894" spans="1:169" s="49" customFormat="1" ht="10.199999999999999" x14ac:dyDescent="0.2"/>
    <row r="895" spans="1:169" s="49" customFormat="1" ht="10.199999999999999" x14ac:dyDescent="0.2"/>
    <row r="896" spans="1:169" s="49" customFormat="1" ht="10.199999999999999" x14ac:dyDescent="0.2"/>
    <row r="897" s="49" customFormat="1" ht="10.199999999999999" x14ac:dyDescent="0.2"/>
    <row r="898" s="49" customFormat="1" ht="10.199999999999999" x14ac:dyDescent="0.2"/>
    <row r="899" s="49" customFormat="1" ht="10.199999999999999" x14ac:dyDescent="0.2"/>
    <row r="900" s="49" customFormat="1" ht="10.199999999999999" x14ac:dyDescent="0.2"/>
    <row r="901" s="49" customFormat="1" ht="10.199999999999999" x14ac:dyDescent="0.2"/>
    <row r="902" s="49" customFormat="1" ht="10.199999999999999" x14ac:dyDescent="0.2"/>
    <row r="903" s="49" customFormat="1" ht="10.199999999999999" x14ac:dyDescent="0.2"/>
    <row r="904" s="49" customFormat="1" ht="10.199999999999999" x14ac:dyDescent="0.2"/>
    <row r="905" s="49" customFormat="1" ht="10.199999999999999" x14ac:dyDescent="0.2"/>
    <row r="906" s="49" customFormat="1" ht="10.199999999999999" x14ac:dyDescent="0.2"/>
    <row r="907" s="49" customFormat="1" ht="10.199999999999999" x14ac:dyDescent="0.2"/>
    <row r="908" s="49" customFormat="1" ht="10.199999999999999" x14ac:dyDescent="0.2"/>
    <row r="909" s="49" customFormat="1" ht="10.199999999999999" x14ac:dyDescent="0.2"/>
    <row r="910" s="49" customFormat="1" ht="10.199999999999999" x14ac:dyDescent="0.2"/>
    <row r="911" s="49" customFormat="1" ht="10.199999999999999" x14ac:dyDescent="0.2"/>
    <row r="912" s="49" customFormat="1" ht="10.199999999999999" x14ac:dyDescent="0.2"/>
    <row r="913" s="49" customFormat="1" ht="10.199999999999999" x14ac:dyDescent="0.2"/>
    <row r="914" s="49" customFormat="1" ht="10.199999999999999" x14ac:dyDescent="0.2"/>
    <row r="915" s="49" customFormat="1" ht="10.199999999999999" x14ac:dyDescent="0.2"/>
    <row r="916" s="49" customFormat="1" ht="10.199999999999999" x14ac:dyDescent="0.2"/>
    <row r="917" s="49" customFormat="1" ht="10.199999999999999" x14ac:dyDescent="0.2"/>
    <row r="918" s="49" customFormat="1" ht="10.199999999999999" x14ac:dyDescent="0.2"/>
    <row r="919" s="49" customFormat="1" ht="10.199999999999999" x14ac:dyDescent="0.2"/>
    <row r="920" s="49" customFormat="1" ht="10.199999999999999" x14ac:dyDescent="0.2"/>
    <row r="921" s="49" customFormat="1" ht="10.199999999999999" x14ac:dyDescent="0.2"/>
    <row r="922" s="49" customFormat="1" ht="10.199999999999999" x14ac:dyDescent="0.2"/>
    <row r="923" s="49" customFormat="1" ht="10.199999999999999" x14ac:dyDescent="0.2"/>
    <row r="924" s="49" customFormat="1" ht="10.199999999999999" x14ac:dyDescent="0.2"/>
    <row r="925" s="49" customFormat="1" ht="10.199999999999999" x14ac:dyDescent="0.2"/>
    <row r="926" s="49" customFormat="1" ht="10.199999999999999" x14ac:dyDescent="0.2"/>
    <row r="927" s="49" customFormat="1" ht="10.199999999999999" x14ac:dyDescent="0.2"/>
    <row r="928" s="49" customFormat="1" ht="10.199999999999999" x14ac:dyDescent="0.2"/>
    <row r="929" s="49" customFormat="1" ht="10.199999999999999" x14ac:dyDescent="0.2"/>
    <row r="930" s="49" customFormat="1" ht="10.199999999999999" x14ac:dyDescent="0.2"/>
    <row r="931" s="49" customFormat="1" ht="10.199999999999999" x14ac:dyDescent="0.2"/>
    <row r="932" s="49" customFormat="1" ht="10.199999999999999" x14ac:dyDescent="0.2"/>
    <row r="933" s="49" customFormat="1" ht="10.199999999999999" x14ac:dyDescent="0.2"/>
    <row r="934" s="49" customFormat="1" ht="10.199999999999999" x14ac:dyDescent="0.2"/>
    <row r="935" s="49" customFormat="1" ht="10.199999999999999" x14ac:dyDescent="0.2"/>
    <row r="936" s="49" customFormat="1" ht="10.199999999999999" x14ac:dyDescent="0.2"/>
    <row r="937" s="49" customFormat="1" ht="10.199999999999999" x14ac:dyDescent="0.2"/>
    <row r="938" s="49" customFormat="1" ht="10.199999999999999" x14ac:dyDescent="0.2"/>
    <row r="939" s="49" customFormat="1" ht="10.199999999999999" x14ac:dyDescent="0.2"/>
    <row r="940" s="49" customFormat="1" ht="10.199999999999999" x14ac:dyDescent="0.2"/>
    <row r="941" s="49" customFormat="1" ht="10.199999999999999" x14ac:dyDescent="0.2"/>
    <row r="942" s="49" customFormat="1" ht="10.199999999999999" x14ac:dyDescent="0.2"/>
    <row r="943" s="49" customFormat="1" ht="10.199999999999999" x14ac:dyDescent="0.2"/>
    <row r="944" s="49" customFormat="1" ht="10.199999999999999" x14ac:dyDescent="0.2"/>
    <row r="945" s="49" customFormat="1" ht="10.199999999999999" x14ac:dyDescent="0.2"/>
    <row r="946" s="49" customFormat="1" ht="10.199999999999999" x14ac:dyDescent="0.2"/>
    <row r="947" s="49" customFormat="1" ht="10.199999999999999" x14ac:dyDescent="0.2"/>
    <row r="948" s="49" customFormat="1" ht="10.199999999999999" x14ac:dyDescent="0.2"/>
    <row r="949" s="49" customFormat="1" ht="10.199999999999999" x14ac:dyDescent="0.2"/>
    <row r="950" s="49" customFormat="1" ht="10.199999999999999" x14ac:dyDescent="0.2"/>
    <row r="951" s="49" customFormat="1" ht="10.199999999999999" x14ac:dyDescent="0.2"/>
    <row r="952" s="49" customFormat="1" ht="10.199999999999999" x14ac:dyDescent="0.2"/>
    <row r="953" s="49" customFormat="1" ht="10.199999999999999" x14ac:dyDescent="0.2"/>
    <row r="954" s="49" customFormat="1" ht="10.199999999999999" x14ac:dyDescent="0.2"/>
    <row r="955" s="49" customFormat="1" ht="10.199999999999999" x14ac:dyDescent="0.2"/>
    <row r="956" s="49" customFormat="1" ht="10.199999999999999" x14ac:dyDescent="0.2"/>
    <row r="957" s="49" customFormat="1" ht="10.199999999999999" x14ac:dyDescent="0.2"/>
    <row r="958" s="49" customFormat="1" ht="10.199999999999999" x14ac:dyDescent="0.2"/>
    <row r="959" s="49" customFormat="1" ht="10.199999999999999" x14ac:dyDescent="0.2"/>
    <row r="960" s="49" customFormat="1" ht="10.199999999999999" x14ac:dyDescent="0.2"/>
    <row r="961" s="49" customFormat="1" ht="10.199999999999999" x14ac:dyDescent="0.2"/>
    <row r="962" s="49" customFormat="1" ht="10.199999999999999" x14ac:dyDescent="0.2"/>
    <row r="963" s="49" customFormat="1" ht="10.199999999999999" x14ac:dyDescent="0.2"/>
    <row r="964" s="49" customFormat="1" ht="10.199999999999999" x14ac:dyDescent="0.2"/>
    <row r="965" s="49" customFormat="1" ht="10.199999999999999" x14ac:dyDescent="0.2"/>
    <row r="966" s="62" customFormat="1" ht="10.199999999999999" x14ac:dyDescent="0.2"/>
    <row r="967" s="62" customFormat="1" ht="10.199999999999999" x14ac:dyDescent="0.2"/>
    <row r="968" s="62" customFormat="1" ht="10.199999999999999" x14ac:dyDescent="0.2"/>
    <row r="969" s="62" customFormat="1" ht="10.199999999999999" x14ac:dyDescent="0.2"/>
    <row r="970" s="62" customFormat="1" ht="10.199999999999999" x14ac:dyDescent="0.2"/>
    <row r="971" s="62" customFormat="1" ht="10.199999999999999" x14ac:dyDescent="0.2"/>
    <row r="972" s="62" customFormat="1" ht="10.199999999999999" x14ac:dyDescent="0.2"/>
    <row r="973" s="62" customFormat="1" ht="10.199999999999999" x14ac:dyDescent="0.2"/>
    <row r="974" s="62" customFormat="1" ht="10.199999999999999" x14ac:dyDescent="0.2"/>
    <row r="975" s="62" customFormat="1" ht="10.199999999999999" x14ac:dyDescent="0.2"/>
    <row r="976" s="62" customFormat="1" ht="10.199999999999999" x14ac:dyDescent="0.2"/>
    <row r="977" s="62" customFormat="1" ht="10.199999999999999" x14ac:dyDescent="0.2"/>
    <row r="978" s="62" customFormat="1" ht="10.199999999999999" x14ac:dyDescent="0.2"/>
    <row r="979" s="62" customFormat="1" ht="10.199999999999999" x14ac:dyDescent="0.2"/>
    <row r="980" s="62" customFormat="1" ht="10.199999999999999" x14ac:dyDescent="0.2"/>
    <row r="981" s="62" customFormat="1" ht="10.199999999999999" x14ac:dyDescent="0.2"/>
    <row r="982" s="62" customFormat="1" ht="10.199999999999999" x14ac:dyDescent="0.2"/>
    <row r="983" s="62" customFormat="1" ht="10.199999999999999" x14ac:dyDescent="0.2"/>
    <row r="984" s="62" customFormat="1" ht="10.199999999999999" x14ac:dyDescent="0.2"/>
    <row r="985" s="62" customFormat="1" ht="10.199999999999999" x14ac:dyDescent="0.2"/>
    <row r="986" s="62" customFormat="1" ht="10.199999999999999" x14ac:dyDescent="0.2"/>
    <row r="987" s="62" customFormat="1" ht="10.199999999999999" x14ac:dyDescent="0.2"/>
    <row r="988" s="62" customFormat="1" ht="10.199999999999999" x14ac:dyDescent="0.2"/>
    <row r="989" s="62" customFormat="1" ht="10.199999999999999" x14ac:dyDescent="0.2"/>
    <row r="990" s="62" customFormat="1" ht="10.199999999999999" x14ac:dyDescent="0.2"/>
    <row r="991" s="62" customFormat="1" ht="10.199999999999999" x14ac:dyDescent="0.2"/>
    <row r="992" s="62" customFormat="1" ht="10.199999999999999" x14ac:dyDescent="0.2"/>
    <row r="993" s="62" customFormat="1" ht="10.199999999999999" x14ac:dyDescent="0.2"/>
    <row r="994" s="62" customFormat="1" ht="10.199999999999999" x14ac:dyDescent="0.2"/>
    <row r="995" s="62" customFormat="1" ht="10.199999999999999" x14ac:dyDescent="0.2"/>
    <row r="996" s="62" customFormat="1" ht="10.199999999999999" x14ac:dyDescent="0.2"/>
    <row r="997" s="62" customFormat="1" ht="10.199999999999999" x14ac:dyDescent="0.2"/>
    <row r="998" s="62" customFormat="1" ht="10.199999999999999" x14ac:dyDescent="0.2"/>
    <row r="999" s="62" customFormat="1" ht="10.199999999999999" x14ac:dyDescent="0.2"/>
    <row r="1000" s="62" customFormat="1" ht="10.199999999999999" x14ac:dyDescent="0.2"/>
    <row r="1001" s="62" customFormat="1" ht="10.199999999999999" x14ac:dyDescent="0.2"/>
    <row r="1002" s="62" customFormat="1" ht="10.199999999999999" x14ac:dyDescent="0.2"/>
    <row r="1003" s="62" customFormat="1" ht="10.199999999999999" x14ac:dyDescent="0.2"/>
    <row r="1004" s="62" customFormat="1" ht="10.199999999999999" x14ac:dyDescent="0.2"/>
    <row r="1005" s="62" customFormat="1" ht="10.199999999999999" x14ac:dyDescent="0.2"/>
    <row r="1006" s="62" customFormat="1" ht="10.199999999999999" x14ac:dyDescent="0.2"/>
    <row r="1007" s="62" customFormat="1" ht="10.199999999999999" x14ac:dyDescent="0.2"/>
    <row r="1008" s="62" customFormat="1" ht="10.199999999999999" x14ac:dyDescent="0.2"/>
    <row r="1009" s="62" customFormat="1" ht="10.199999999999999" x14ac:dyDescent="0.2"/>
    <row r="1010" s="62" customFormat="1" ht="10.199999999999999" x14ac:dyDescent="0.2"/>
    <row r="1011" s="62" customFormat="1" ht="10.199999999999999" x14ac:dyDescent="0.2"/>
    <row r="1012" s="62" customFormat="1" ht="10.199999999999999" x14ac:dyDescent="0.2"/>
    <row r="1013" s="62" customFormat="1" ht="10.199999999999999" x14ac:dyDescent="0.2"/>
    <row r="1014" s="62" customFormat="1" ht="10.199999999999999" x14ac:dyDescent="0.2"/>
    <row r="1015" s="62" customFormat="1" ht="10.199999999999999" x14ac:dyDescent="0.2"/>
    <row r="1016" s="62" customFormat="1" ht="10.199999999999999" x14ac:dyDescent="0.2"/>
    <row r="1017" s="62" customFormat="1" ht="10.199999999999999" x14ac:dyDescent="0.2"/>
    <row r="1018" s="62" customFormat="1" ht="10.199999999999999" x14ac:dyDescent="0.2"/>
    <row r="1019" s="62" customFormat="1" ht="10.199999999999999" x14ac:dyDescent="0.2"/>
    <row r="1020" s="62" customFormat="1" ht="10.199999999999999" x14ac:dyDescent="0.2"/>
    <row r="1021" s="62" customFormat="1" ht="10.199999999999999" x14ac:dyDescent="0.2"/>
    <row r="1022" s="62" customFormat="1" ht="10.199999999999999" x14ac:dyDescent="0.2"/>
    <row r="1023" s="62" customFormat="1" ht="10.199999999999999" x14ac:dyDescent="0.2"/>
    <row r="1024" s="62" customFormat="1" ht="10.199999999999999" x14ac:dyDescent="0.2"/>
    <row r="1025" s="62" customFormat="1" ht="10.199999999999999" x14ac:dyDescent="0.2"/>
    <row r="1026" s="62" customFormat="1" ht="10.199999999999999" x14ac:dyDescent="0.2"/>
    <row r="1027" s="62" customFormat="1" ht="10.199999999999999" x14ac:dyDescent="0.2"/>
    <row r="1028" s="62" customFormat="1" ht="10.199999999999999" x14ac:dyDescent="0.2"/>
    <row r="1029" s="62" customFormat="1" ht="10.199999999999999" x14ac:dyDescent="0.2"/>
    <row r="1030" s="62" customFormat="1" ht="10.199999999999999" x14ac:dyDescent="0.2"/>
    <row r="1031" s="62" customFormat="1" ht="10.199999999999999" x14ac:dyDescent="0.2"/>
    <row r="1032" s="62" customFormat="1" ht="10.199999999999999" x14ac:dyDescent="0.2"/>
    <row r="1033" s="62" customFormat="1" ht="10.199999999999999" x14ac:dyDescent="0.2"/>
    <row r="1034" s="62" customFormat="1" ht="10.199999999999999" x14ac:dyDescent="0.2"/>
    <row r="1035" s="62" customFormat="1" ht="10.199999999999999" x14ac:dyDescent="0.2"/>
    <row r="1036" s="62" customFormat="1" ht="10.199999999999999" x14ac:dyDescent="0.2"/>
    <row r="1037" s="62" customFormat="1" ht="10.199999999999999" x14ac:dyDescent="0.2"/>
    <row r="1038" s="62" customFormat="1" ht="10.199999999999999" x14ac:dyDescent="0.2"/>
    <row r="1039" s="62" customFormat="1" ht="10.199999999999999" x14ac:dyDescent="0.2"/>
    <row r="1040" s="62" customFormat="1" ht="10.199999999999999" x14ac:dyDescent="0.2"/>
    <row r="1041" s="62" customFormat="1" ht="10.199999999999999" x14ac:dyDescent="0.2"/>
    <row r="1042" s="62" customFormat="1" ht="10.199999999999999" x14ac:dyDescent="0.2"/>
    <row r="1043" s="62" customFormat="1" ht="10.199999999999999" x14ac:dyDescent="0.2"/>
    <row r="1044" s="62" customFormat="1" ht="10.199999999999999" x14ac:dyDescent="0.2"/>
    <row r="1045" s="62" customFormat="1" ht="10.199999999999999" x14ac:dyDescent="0.2"/>
    <row r="1046" s="62" customFormat="1" ht="10.199999999999999" x14ac:dyDescent="0.2"/>
    <row r="1047" s="62" customFormat="1" ht="10.199999999999999" x14ac:dyDescent="0.2"/>
    <row r="1048" s="62" customFormat="1" ht="10.199999999999999" x14ac:dyDescent="0.2"/>
    <row r="1049" s="62" customFormat="1" ht="10.199999999999999" x14ac:dyDescent="0.2"/>
    <row r="1050" s="62" customFormat="1" ht="10.199999999999999" x14ac:dyDescent="0.2"/>
    <row r="1051" s="62" customFormat="1" ht="10.199999999999999" x14ac:dyDescent="0.2"/>
    <row r="1052" s="62" customFormat="1" ht="10.199999999999999" x14ac:dyDescent="0.2"/>
    <row r="1053" s="62" customFormat="1" ht="10.199999999999999" x14ac:dyDescent="0.2"/>
    <row r="1054" s="62" customFormat="1" ht="10.199999999999999" x14ac:dyDescent="0.2"/>
    <row r="1055" s="62" customFormat="1" ht="10.199999999999999" x14ac:dyDescent="0.2"/>
    <row r="1056" s="62" customFormat="1" ht="10.199999999999999" x14ac:dyDescent="0.2"/>
    <row r="1057" s="62" customFormat="1" ht="10.199999999999999" x14ac:dyDescent="0.2"/>
    <row r="1058" s="62" customFormat="1" ht="10.199999999999999" x14ac:dyDescent="0.2"/>
    <row r="1059" s="62" customFormat="1" ht="10.199999999999999" x14ac:dyDescent="0.2"/>
    <row r="1060" s="62" customFormat="1" ht="10.199999999999999" x14ac:dyDescent="0.2"/>
    <row r="1061" s="62" customFormat="1" ht="10.199999999999999" x14ac:dyDescent="0.2"/>
    <row r="1062" s="62" customFormat="1" ht="10.199999999999999" x14ac:dyDescent="0.2"/>
    <row r="1063" s="62" customFormat="1" ht="10.199999999999999" x14ac:dyDescent="0.2"/>
    <row r="1064" s="62" customFormat="1" ht="10.199999999999999" x14ac:dyDescent="0.2"/>
    <row r="1065" s="62" customFormat="1" ht="10.199999999999999" x14ac:dyDescent="0.2"/>
    <row r="1066" s="62" customFormat="1" ht="10.199999999999999" x14ac:dyDescent="0.2"/>
    <row r="1067" s="62" customFormat="1" ht="10.199999999999999" x14ac:dyDescent="0.2"/>
    <row r="1068" s="62" customFormat="1" ht="10.199999999999999" x14ac:dyDescent="0.2"/>
    <row r="1069" s="62" customFormat="1" ht="10.199999999999999" x14ac:dyDescent="0.2"/>
    <row r="1070" s="62" customFormat="1" ht="10.199999999999999" x14ac:dyDescent="0.2"/>
    <row r="1071" s="62" customFormat="1" ht="10.199999999999999" x14ac:dyDescent="0.2"/>
    <row r="1072" s="62" customFormat="1" ht="10.199999999999999" x14ac:dyDescent="0.2"/>
    <row r="1073" s="62" customFormat="1" ht="10.199999999999999" x14ac:dyDescent="0.2"/>
    <row r="1074" s="62" customFormat="1" ht="10.199999999999999" x14ac:dyDescent="0.2"/>
    <row r="1075" s="62" customFormat="1" ht="10.199999999999999" x14ac:dyDescent="0.2"/>
    <row r="1076" s="62" customFormat="1" ht="10.199999999999999" x14ac:dyDescent="0.2"/>
    <row r="1077" s="62" customFormat="1" ht="10.199999999999999" x14ac:dyDescent="0.2"/>
    <row r="1078" s="62" customFormat="1" ht="10.199999999999999" x14ac:dyDescent="0.2"/>
    <row r="1079" s="62" customFormat="1" ht="10.199999999999999" x14ac:dyDescent="0.2"/>
    <row r="1080" s="62" customFormat="1" ht="10.199999999999999" x14ac:dyDescent="0.2"/>
    <row r="1081" s="62" customFormat="1" ht="10.199999999999999" x14ac:dyDescent="0.2"/>
    <row r="1082" s="62" customFormat="1" ht="10.199999999999999" x14ac:dyDescent="0.2"/>
    <row r="1083" s="62" customFormat="1" ht="10.199999999999999" x14ac:dyDescent="0.2"/>
    <row r="1084" s="62" customFormat="1" ht="10.199999999999999" x14ac:dyDescent="0.2"/>
    <row r="1085" s="62" customFormat="1" ht="10.199999999999999" x14ac:dyDescent="0.2"/>
    <row r="1086" s="62" customFormat="1" ht="10.199999999999999" x14ac:dyDescent="0.2"/>
    <row r="1087" s="62" customFormat="1" ht="10.199999999999999" x14ac:dyDescent="0.2"/>
    <row r="1088" s="62" customFormat="1" ht="10.199999999999999" x14ac:dyDescent="0.2"/>
    <row r="1089" s="62" customFormat="1" ht="10.199999999999999" x14ac:dyDescent="0.2"/>
    <row r="1090" s="62" customFormat="1" ht="10.199999999999999" x14ac:dyDescent="0.2"/>
    <row r="1091" s="62" customFormat="1" ht="10.199999999999999" x14ac:dyDescent="0.2"/>
    <row r="1092" s="62" customFormat="1" ht="10.199999999999999" x14ac:dyDescent="0.2"/>
    <row r="1093" s="62" customFormat="1" ht="10.199999999999999" x14ac:dyDescent="0.2"/>
    <row r="1094" s="62" customFormat="1" ht="10.199999999999999" x14ac:dyDescent="0.2"/>
    <row r="1095" s="62" customFormat="1" ht="10.199999999999999" x14ac:dyDescent="0.2"/>
    <row r="1096" s="62" customFormat="1" ht="10.199999999999999" x14ac:dyDescent="0.2"/>
    <row r="1097" s="62" customFormat="1" ht="10.199999999999999" x14ac:dyDescent="0.2"/>
    <row r="1098" s="62" customFormat="1" ht="10.199999999999999" x14ac:dyDescent="0.2"/>
    <row r="1099" s="62" customFormat="1" ht="10.199999999999999" x14ac:dyDescent="0.2"/>
    <row r="1100" s="62" customFormat="1" ht="10.199999999999999" x14ac:dyDescent="0.2"/>
    <row r="1101" s="62" customFormat="1" ht="10.199999999999999" x14ac:dyDescent="0.2"/>
    <row r="1102" s="62" customFormat="1" ht="10.199999999999999" x14ac:dyDescent="0.2"/>
    <row r="1103" s="62" customFormat="1" ht="10.199999999999999" x14ac:dyDescent="0.2"/>
    <row r="1104" s="62" customFormat="1" ht="10.199999999999999" x14ac:dyDescent="0.2"/>
    <row r="1105" s="62" customFormat="1" ht="10.199999999999999" x14ac:dyDescent="0.2"/>
    <row r="1106" s="62" customFormat="1" ht="10.199999999999999" x14ac:dyDescent="0.2"/>
    <row r="1107" s="62" customFormat="1" ht="10.199999999999999" x14ac:dyDescent="0.2"/>
    <row r="1108" s="62" customFormat="1" ht="10.199999999999999" x14ac:dyDescent="0.2"/>
    <row r="1109" s="62" customFormat="1" ht="10.199999999999999" x14ac:dyDescent="0.2"/>
    <row r="1110" s="62" customFormat="1" ht="10.199999999999999" x14ac:dyDescent="0.2"/>
    <row r="1111" s="62" customFormat="1" ht="10.199999999999999" x14ac:dyDescent="0.2"/>
    <row r="1112" s="62" customFormat="1" ht="10.199999999999999" x14ac:dyDescent="0.2"/>
    <row r="1113" s="62" customFormat="1" ht="10.199999999999999" x14ac:dyDescent="0.2"/>
    <row r="1114" s="62" customFormat="1" ht="10.199999999999999" x14ac:dyDescent="0.2"/>
    <row r="1115" s="62" customFormat="1" ht="10.199999999999999" x14ac:dyDescent="0.2"/>
    <row r="1116" s="62" customFormat="1" ht="10.199999999999999" x14ac:dyDescent="0.2"/>
    <row r="1117" s="62" customFormat="1" ht="10.199999999999999" x14ac:dyDescent="0.2"/>
    <row r="1118" s="62" customFormat="1" ht="10.199999999999999" x14ac:dyDescent="0.2"/>
    <row r="1119" s="62" customFormat="1" ht="10.199999999999999" x14ac:dyDescent="0.2"/>
    <row r="1120" s="62" customFormat="1" ht="10.199999999999999" x14ac:dyDescent="0.2"/>
    <row r="1121" s="62" customFormat="1" ht="10.199999999999999" x14ac:dyDescent="0.2"/>
    <row r="1122" s="62" customFormat="1" ht="10.199999999999999" x14ac:dyDescent="0.2"/>
    <row r="1123" s="62" customFormat="1" ht="10.199999999999999" x14ac:dyDescent="0.2"/>
    <row r="1124" s="62" customFormat="1" ht="10.199999999999999" x14ac:dyDescent="0.2"/>
    <row r="1125" s="62" customFormat="1" ht="10.199999999999999" x14ac:dyDescent="0.2"/>
    <row r="1126" s="62" customFormat="1" ht="10.199999999999999" x14ac:dyDescent="0.2"/>
    <row r="1127" s="62" customFormat="1" ht="10.199999999999999" x14ac:dyDescent="0.2"/>
    <row r="1128" s="62" customFormat="1" ht="10.199999999999999" x14ac:dyDescent="0.2"/>
    <row r="1129" s="62" customFormat="1" ht="10.199999999999999" x14ac:dyDescent="0.2"/>
    <row r="1130" s="62" customFormat="1" ht="10.199999999999999" x14ac:dyDescent="0.2"/>
    <row r="1131" s="62" customFormat="1" ht="10.199999999999999" x14ac:dyDescent="0.2"/>
    <row r="1132" s="62" customFormat="1" ht="10.199999999999999" x14ac:dyDescent="0.2"/>
    <row r="1133" s="62" customFormat="1" ht="10.199999999999999" x14ac:dyDescent="0.2"/>
    <row r="1134" s="62" customFormat="1" ht="10.199999999999999" x14ac:dyDescent="0.2"/>
    <row r="1135" s="62" customFormat="1" ht="10.199999999999999" x14ac:dyDescent="0.2"/>
    <row r="1136" s="62" customFormat="1" ht="10.199999999999999" x14ac:dyDescent="0.2"/>
    <row r="1137" s="62" customFormat="1" ht="10.199999999999999" x14ac:dyDescent="0.2"/>
    <row r="1138" s="62" customFormat="1" ht="10.199999999999999" x14ac:dyDescent="0.2"/>
    <row r="1139" s="62" customFormat="1" ht="10.199999999999999" x14ac:dyDescent="0.2"/>
    <row r="1140" s="62" customFormat="1" ht="10.199999999999999" x14ac:dyDescent="0.2"/>
    <row r="1141" s="62" customFormat="1" ht="10.199999999999999" x14ac:dyDescent="0.2"/>
    <row r="1142" s="62" customFormat="1" ht="10.199999999999999" x14ac:dyDescent="0.2"/>
    <row r="1143" s="62" customFormat="1" ht="10.199999999999999" x14ac:dyDescent="0.2"/>
    <row r="1144" s="62" customFormat="1" ht="10.199999999999999" x14ac:dyDescent="0.2"/>
    <row r="1145" s="62" customFormat="1" ht="10.199999999999999" x14ac:dyDescent="0.2"/>
    <row r="1146" s="62" customFormat="1" ht="10.199999999999999" x14ac:dyDescent="0.2"/>
    <row r="1147" s="62" customFormat="1" ht="10.199999999999999" x14ac:dyDescent="0.2"/>
    <row r="1148" s="62" customFormat="1" ht="10.199999999999999" x14ac:dyDescent="0.2"/>
    <row r="1149" s="62" customFormat="1" ht="10.199999999999999" x14ac:dyDescent="0.2"/>
    <row r="1150" s="62" customFormat="1" ht="10.199999999999999" x14ac:dyDescent="0.2"/>
    <row r="1151" s="62" customFormat="1" ht="10.199999999999999" x14ac:dyDescent="0.2"/>
    <row r="1152" s="62" customFormat="1" ht="10.199999999999999" x14ac:dyDescent="0.2"/>
    <row r="1153" s="62" customFormat="1" ht="10.199999999999999" x14ac:dyDescent="0.2"/>
    <row r="1154" s="62" customFormat="1" ht="10.199999999999999" x14ac:dyDescent="0.2"/>
    <row r="1155" s="62" customFormat="1" ht="10.199999999999999" x14ac:dyDescent="0.2"/>
    <row r="1156" s="62" customFormat="1" ht="10.199999999999999" x14ac:dyDescent="0.2"/>
    <row r="1157" s="62" customFormat="1" ht="10.199999999999999" x14ac:dyDescent="0.2"/>
    <row r="1158" s="62" customFormat="1" ht="10.199999999999999" x14ac:dyDescent="0.2"/>
    <row r="1159" s="62" customFormat="1" ht="10.199999999999999" x14ac:dyDescent="0.2"/>
    <row r="1160" s="62" customFormat="1" ht="10.199999999999999" x14ac:dyDescent="0.2"/>
    <row r="1161" s="62" customFormat="1" ht="10.199999999999999" x14ac:dyDescent="0.2"/>
    <row r="1162" s="62" customFormat="1" ht="10.199999999999999" x14ac:dyDescent="0.2"/>
    <row r="1163" s="62" customFormat="1" ht="10.199999999999999" x14ac:dyDescent="0.2"/>
    <row r="1164" s="62" customFormat="1" ht="10.199999999999999" x14ac:dyDescent="0.2"/>
    <row r="1165" s="62" customFormat="1" ht="10.199999999999999" x14ac:dyDescent="0.2"/>
    <row r="1166" s="62" customFormat="1" ht="10.199999999999999" x14ac:dyDescent="0.2"/>
    <row r="1167" s="62" customFormat="1" ht="10.199999999999999" x14ac:dyDescent="0.2"/>
    <row r="1168" s="62" customFormat="1" ht="10.199999999999999" x14ac:dyDescent="0.2"/>
    <row r="1169" s="62" customFormat="1" ht="10.199999999999999" x14ac:dyDescent="0.2"/>
    <row r="1170" s="62" customFormat="1" ht="10.199999999999999" x14ac:dyDescent="0.2"/>
    <row r="1171" s="62" customFormat="1" ht="10.199999999999999" x14ac:dyDescent="0.2"/>
    <row r="1172" s="62" customFormat="1" ht="10.199999999999999" x14ac:dyDescent="0.2"/>
    <row r="1173" s="62" customFormat="1" ht="10.199999999999999" x14ac:dyDescent="0.2"/>
    <row r="1174" s="62" customFormat="1" ht="10.199999999999999" x14ac:dyDescent="0.2"/>
    <row r="1175" s="62" customFormat="1" ht="10.199999999999999" x14ac:dyDescent="0.2"/>
    <row r="1176" s="62" customFormat="1" ht="10.199999999999999" x14ac:dyDescent="0.2"/>
    <row r="1177" s="62" customFormat="1" ht="10.199999999999999" x14ac:dyDescent="0.2"/>
    <row r="1178" s="62" customFormat="1" ht="10.199999999999999" x14ac:dyDescent="0.2"/>
    <row r="1179" s="62" customFormat="1" ht="10.199999999999999" x14ac:dyDescent="0.2"/>
    <row r="1180" s="62" customFormat="1" ht="10.199999999999999" x14ac:dyDescent="0.2"/>
    <row r="1181" s="62" customFormat="1" ht="10.199999999999999" x14ac:dyDescent="0.2"/>
    <row r="1182" s="62" customFormat="1" ht="10.199999999999999" x14ac:dyDescent="0.2"/>
    <row r="1183" s="62" customFormat="1" ht="10.199999999999999" x14ac:dyDescent="0.2"/>
    <row r="1184" s="62" customFormat="1" ht="10.199999999999999" x14ac:dyDescent="0.2"/>
    <row r="1185" s="62" customFormat="1" ht="10.199999999999999" x14ac:dyDescent="0.2"/>
    <row r="1186" s="62" customFormat="1" ht="10.199999999999999" x14ac:dyDescent="0.2"/>
    <row r="1187" s="62" customFormat="1" ht="10.199999999999999" x14ac:dyDescent="0.2"/>
    <row r="1188" s="62" customFormat="1" ht="10.199999999999999" x14ac:dyDescent="0.2"/>
    <row r="1189" s="62" customFormat="1" ht="10.199999999999999" x14ac:dyDescent="0.2"/>
    <row r="1190" s="62" customFormat="1" ht="10.199999999999999" x14ac:dyDescent="0.2"/>
    <row r="1191" s="62" customFormat="1" ht="10.199999999999999" x14ac:dyDescent="0.2"/>
    <row r="1192" s="62" customFormat="1" ht="10.199999999999999" x14ac:dyDescent="0.2"/>
    <row r="1193" s="62" customFormat="1" ht="10.199999999999999" x14ac:dyDescent="0.2"/>
    <row r="1194" s="62" customFormat="1" ht="10.199999999999999" x14ac:dyDescent="0.2"/>
    <row r="1195" s="62" customFormat="1" ht="10.199999999999999" x14ac:dyDescent="0.2"/>
    <row r="1196" s="62" customFormat="1" ht="10.199999999999999" x14ac:dyDescent="0.2"/>
    <row r="1197" s="62" customFormat="1" ht="10.199999999999999" x14ac:dyDescent="0.2"/>
    <row r="1198" s="62" customFormat="1" ht="10.199999999999999" x14ac:dyDescent="0.2"/>
    <row r="1199" s="62" customFormat="1" ht="10.199999999999999" x14ac:dyDescent="0.2"/>
    <row r="1200" s="62" customFormat="1" ht="10.199999999999999" x14ac:dyDescent="0.2"/>
    <row r="1201" s="62" customFormat="1" ht="10.199999999999999" x14ac:dyDescent="0.2"/>
    <row r="1202" s="62" customFormat="1" ht="10.199999999999999" x14ac:dyDescent="0.2"/>
    <row r="1203" s="62" customFormat="1" ht="10.199999999999999" x14ac:dyDescent="0.2"/>
    <row r="1204" s="62" customFormat="1" ht="10.199999999999999" x14ac:dyDescent="0.2"/>
    <row r="1205" s="62" customFormat="1" ht="10.199999999999999" x14ac:dyDescent="0.2"/>
    <row r="1206" s="62" customFormat="1" ht="10.199999999999999" x14ac:dyDescent="0.2"/>
    <row r="1207" s="62" customFormat="1" ht="10.199999999999999" x14ac:dyDescent="0.2"/>
    <row r="1208" s="62" customFormat="1" ht="10.199999999999999" x14ac:dyDescent="0.2"/>
    <row r="1209" s="62" customFormat="1" ht="10.199999999999999" x14ac:dyDescent="0.2"/>
    <row r="1210" s="62" customFormat="1" ht="10.199999999999999" x14ac:dyDescent="0.2"/>
    <row r="1211" s="62" customFormat="1" ht="10.199999999999999" x14ac:dyDescent="0.2"/>
    <row r="1212" s="62" customFormat="1" ht="10.199999999999999" x14ac:dyDescent="0.2"/>
    <row r="1213" s="62" customFormat="1" ht="10.199999999999999" x14ac:dyDescent="0.2"/>
    <row r="1214" s="62" customFormat="1" ht="10.199999999999999" x14ac:dyDescent="0.2"/>
    <row r="1215" s="62" customFormat="1" ht="10.199999999999999" x14ac:dyDescent="0.2"/>
    <row r="1216" s="62" customFormat="1" ht="10.199999999999999" x14ac:dyDescent="0.2"/>
    <row r="1217" s="62" customFormat="1" ht="10.199999999999999" x14ac:dyDescent="0.2"/>
    <row r="1218" s="62" customFormat="1" ht="10.199999999999999" x14ac:dyDescent="0.2"/>
    <row r="1219" s="62" customFormat="1" ht="10.199999999999999" x14ac:dyDescent="0.2"/>
    <row r="1220" s="62" customFormat="1" ht="10.199999999999999" x14ac:dyDescent="0.2"/>
    <row r="1221" s="62" customFormat="1" ht="10.199999999999999" x14ac:dyDescent="0.2"/>
    <row r="1222" s="62" customFormat="1" ht="10.199999999999999" x14ac:dyDescent="0.2"/>
    <row r="1223" s="62" customFormat="1" ht="10.199999999999999" x14ac:dyDescent="0.2"/>
    <row r="1224" s="62" customFormat="1" ht="10.199999999999999" x14ac:dyDescent="0.2"/>
    <row r="1225" s="62" customFormat="1" ht="10.199999999999999" x14ac:dyDescent="0.2"/>
    <row r="1226" s="62" customFormat="1" ht="10.199999999999999" x14ac:dyDescent="0.2"/>
    <row r="1227" s="62" customFormat="1" ht="10.199999999999999" x14ac:dyDescent="0.2"/>
    <row r="1228" s="62" customFormat="1" ht="10.199999999999999" x14ac:dyDescent="0.2"/>
    <row r="1229" s="62" customFormat="1" ht="10.199999999999999" x14ac:dyDescent="0.2"/>
    <row r="1230" s="62" customFormat="1" ht="10.199999999999999" x14ac:dyDescent="0.2"/>
    <row r="1231" s="62" customFormat="1" ht="10.199999999999999" x14ac:dyDescent="0.2"/>
    <row r="1232" s="62" customFormat="1" ht="10.199999999999999" x14ac:dyDescent="0.2"/>
    <row r="1233" s="62" customFormat="1" ht="10.199999999999999" x14ac:dyDescent="0.2"/>
    <row r="1234" s="62" customFormat="1" ht="10.199999999999999" x14ac:dyDescent="0.2"/>
    <row r="1235" s="62" customFormat="1" ht="10.199999999999999" x14ac:dyDescent="0.2"/>
    <row r="1236" s="62" customFormat="1" ht="10.199999999999999" x14ac:dyDescent="0.2"/>
    <row r="1237" s="62" customFormat="1" ht="10.199999999999999" x14ac:dyDescent="0.2"/>
    <row r="1238" s="62" customFormat="1" ht="10.199999999999999" x14ac:dyDescent="0.2"/>
    <row r="1239" s="62" customFormat="1" ht="10.199999999999999" x14ac:dyDescent="0.2"/>
    <row r="1240" s="62" customFormat="1" ht="10.199999999999999" x14ac:dyDescent="0.2"/>
    <row r="1241" s="62" customFormat="1" ht="10.199999999999999" x14ac:dyDescent="0.2"/>
    <row r="1242" s="62" customFormat="1" ht="10.199999999999999" x14ac:dyDescent="0.2"/>
    <row r="1243" s="62" customFormat="1" ht="10.199999999999999" x14ac:dyDescent="0.2"/>
    <row r="1244" s="62" customFormat="1" ht="10.199999999999999" x14ac:dyDescent="0.2"/>
    <row r="1245" s="62" customFormat="1" ht="10.199999999999999" x14ac:dyDescent="0.2"/>
    <row r="1246" s="62" customFormat="1" ht="10.199999999999999" x14ac:dyDescent="0.2"/>
    <row r="1247" s="62" customFormat="1" ht="10.199999999999999" x14ac:dyDescent="0.2"/>
    <row r="1248" s="62" customFormat="1" ht="10.199999999999999" x14ac:dyDescent="0.2"/>
    <row r="1249" s="62" customFormat="1" ht="10.199999999999999" x14ac:dyDescent="0.2"/>
    <row r="1250" s="62" customFormat="1" ht="10.199999999999999" x14ac:dyDescent="0.2"/>
    <row r="1251" s="62" customFormat="1" ht="10.199999999999999" x14ac:dyDescent="0.2"/>
    <row r="1252" s="62" customFormat="1" ht="10.199999999999999" x14ac:dyDescent="0.2"/>
    <row r="1253" s="62" customFormat="1" ht="10.199999999999999" x14ac:dyDescent="0.2"/>
    <row r="1254" s="62" customFormat="1" ht="10.199999999999999" x14ac:dyDescent="0.2"/>
    <row r="1255" s="62" customFormat="1" ht="10.199999999999999" x14ac:dyDescent="0.2"/>
    <row r="1256" s="62" customFormat="1" ht="10.199999999999999" x14ac:dyDescent="0.2"/>
    <row r="1257" s="62" customFormat="1" ht="10.199999999999999" x14ac:dyDescent="0.2"/>
    <row r="1258" s="62" customFormat="1" ht="10.199999999999999" x14ac:dyDescent="0.2"/>
    <row r="1259" s="62" customFormat="1" ht="10.199999999999999" x14ac:dyDescent="0.2"/>
    <row r="1260" s="62" customFormat="1" ht="10.199999999999999" x14ac:dyDescent="0.2"/>
    <row r="1261" s="62" customFormat="1" ht="10.199999999999999" x14ac:dyDescent="0.2"/>
    <row r="1262" s="62" customFormat="1" ht="10.199999999999999" x14ac:dyDescent="0.2"/>
    <row r="1263" s="62" customFormat="1" ht="10.199999999999999" x14ac:dyDescent="0.2"/>
    <row r="1264" s="62" customFormat="1" ht="10.199999999999999" x14ac:dyDescent="0.2"/>
    <row r="1265" s="62" customFormat="1" ht="10.199999999999999" x14ac:dyDescent="0.2"/>
    <row r="1266" s="62" customFormat="1" ht="10.199999999999999" x14ac:dyDescent="0.2"/>
    <row r="1267" s="62" customFormat="1" ht="10.199999999999999" x14ac:dyDescent="0.2"/>
    <row r="1268" s="62" customFormat="1" ht="10.199999999999999" x14ac:dyDescent="0.2"/>
    <row r="1269" s="62" customFormat="1" ht="10.199999999999999" x14ac:dyDescent="0.2"/>
    <row r="1270" s="62" customFormat="1" ht="10.199999999999999" x14ac:dyDescent="0.2"/>
    <row r="1271" s="62" customFormat="1" ht="10.199999999999999" x14ac:dyDescent="0.2"/>
    <row r="1272" s="62" customFormat="1" ht="10.199999999999999" x14ac:dyDescent="0.2"/>
    <row r="1273" s="62" customFormat="1" ht="10.199999999999999" x14ac:dyDescent="0.2"/>
    <row r="1274" s="62" customFormat="1" ht="10.199999999999999" x14ac:dyDescent="0.2"/>
    <row r="1275" s="62" customFormat="1" ht="10.199999999999999" x14ac:dyDescent="0.2"/>
    <row r="1276" s="62" customFormat="1" ht="10.199999999999999" x14ac:dyDescent="0.2"/>
    <row r="1277" s="62" customFormat="1" ht="10.199999999999999" x14ac:dyDescent="0.2"/>
    <row r="1278" s="62" customFormat="1" ht="10.199999999999999" x14ac:dyDescent="0.2"/>
    <row r="1279" s="62" customFormat="1" ht="10.199999999999999" x14ac:dyDescent="0.2"/>
    <row r="1280" s="62" customFormat="1" ht="10.199999999999999" x14ac:dyDescent="0.2"/>
    <row r="1281" s="62" customFormat="1" ht="10.199999999999999" x14ac:dyDescent="0.2"/>
    <row r="1282" s="62" customFormat="1" ht="10.199999999999999" x14ac:dyDescent="0.2"/>
    <row r="1283" s="62" customFormat="1" ht="10.199999999999999" x14ac:dyDescent="0.2"/>
    <row r="1284" s="62" customFormat="1" ht="10.199999999999999" x14ac:dyDescent="0.2"/>
    <row r="1285" s="62" customFormat="1" ht="10.199999999999999" x14ac:dyDescent="0.2"/>
    <row r="1286" s="62" customFormat="1" ht="10.199999999999999" x14ac:dyDescent="0.2"/>
    <row r="1287" s="62" customFormat="1" ht="10.199999999999999" x14ac:dyDescent="0.2"/>
    <row r="1288" s="62" customFormat="1" ht="10.199999999999999" x14ac:dyDescent="0.2"/>
    <row r="1289" s="62" customFormat="1" ht="10.199999999999999" x14ac:dyDescent="0.2"/>
    <row r="1290" s="62" customFormat="1" ht="10.199999999999999" x14ac:dyDescent="0.2"/>
    <row r="1291" s="62" customFormat="1" ht="10.199999999999999" x14ac:dyDescent="0.2"/>
    <row r="1292" s="62" customFormat="1" ht="10.199999999999999" x14ac:dyDescent="0.2"/>
    <row r="1293" s="62" customFormat="1" ht="10.199999999999999" x14ac:dyDescent="0.2"/>
    <row r="1294" s="62" customFormat="1" ht="10.199999999999999" x14ac:dyDescent="0.2"/>
    <row r="1295" s="62" customFormat="1" ht="10.199999999999999" x14ac:dyDescent="0.2"/>
    <row r="1296" s="62" customFormat="1" ht="10.199999999999999" x14ac:dyDescent="0.2"/>
    <row r="1297" s="62" customFormat="1" ht="10.199999999999999" x14ac:dyDescent="0.2"/>
    <row r="1298" s="62" customFormat="1" ht="10.199999999999999" x14ac:dyDescent="0.2"/>
    <row r="1299" s="62" customFormat="1" ht="10.199999999999999" x14ac:dyDescent="0.2"/>
    <row r="1300" s="62" customFormat="1" ht="10.199999999999999" x14ac:dyDescent="0.2"/>
    <row r="1301" s="62" customFormat="1" ht="10.199999999999999" x14ac:dyDescent="0.2"/>
    <row r="1302" s="62" customFormat="1" ht="10.199999999999999" x14ac:dyDescent="0.2"/>
    <row r="1303" s="62" customFormat="1" ht="10.199999999999999" x14ac:dyDescent="0.2"/>
    <row r="1304" s="62" customFormat="1" ht="10.199999999999999" x14ac:dyDescent="0.2"/>
    <row r="1305" s="62" customFormat="1" ht="10.199999999999999" x14ac:dyDescent="0.2"/>
    <row r="1306" s="62" customFormat="1" ht="10.199999999999999" x14ac:dyDescent="0.2"/>
    <row r="1307" s="62" customFormat="1" ht="10.199999999999999" x14ac:dyDescent="0.2"/>
    <row r="1308" s="62" customFormat="1" ht="10.199999999999999" x14ac:dyDescent="0.2"/>
    <row r="1309" s="62" customFormat="1" ht="10.199999999999999" x14ac:dyDescent="0.2"/>
    <row r="1310" s="62" customFormat="1" ht="10.199999999999999" x14ac:dyDescent="0.2"/>
    <row r="1311" s="62" customFormat="1" ht="10.199999999999999" x14ac:dyDescent="0.2"/>
    <row r="1312" s="62" customFormat="1" ht="10.199999999999999" x14ac:dyDescent="0.2"/>
    <row r="1313" s="62" customFormat="1" ht="10.199999999999999" x14ac:dyDescent="0.2"/>
    <row r="1314" s="62" customFormat="1" ht="10.199999999999999" x14ac:dyDescent="0.2"/>
    <row r="1315" s="62" customFormat="1" ht="10.199999999999999" x14ac:dyDescent="0.2"/>
    <row r="1316" s="62" customFormat="1" ht="10.199999999999999" x14ac:dyDescent="0.2"/>
    <row r="1317" s="62" customFormat="1" ht="10.199999999999999" x14ac:dyDescent="0.2"/>
    <row r="1318" s="62" customFormat="1" ht="10.199999999999999" x14ac:dyDescent="0.2"/>
    <row r="1319" s="62" customFormat="1" ht="10.199999999999999" x14ac:dyDescent="0.2"/>
    <row r="1320" s="62" customFormat="1" ht="10.199999999999999" x14ac:dyDescent="0.2"/>
    <row r="1321" s="62" customFormat="1" ht="10.199999999999999" x14ac:dyDescent="0.2"/>
    <row r="1322" s="62" customFormat="1" ht="10.199999999999999" x14ac:dyDescent="0.2"/>
    <row r="1323" s="62" customFormat="1" ht="10.199999999999999" x14ac:dyDescent="0.2"/>
    <row r="1324" s="62" customFormat="1" ht="10.199999999999999" x14ac:dyDescent="0.2"/>
    <row r="1325" s="62" customFormat="1" ht="10.199999999999999" x14ac:dyDescent="0.2"/>
    <row r="1326" s="62" customFormat="1" ht="10.199999999999999" x14ac:dyDescent="0.2"/>
    <row r="1327" s="62" customFormat="1" ht="10.199999999999999" x14ac:dyDescent="0.2"/>
    <row r="1328" s="62" customFormat="1" ht="10.199999999999999" x14ac:dyDescent="0.2"/>
    <row r="1329" s="62" customFormat="1" ht="10.199999999999999" x14ac:dyDescent="0.2"/>
    <row r="1330" s="62" customFormat="1" ht="10.199999999999999" x14ac:dyDescent="0.2"/>
    <row r="1331" s="62" customFormat="1" ht="10.199999999999999" x14ac:dyDescent="0.2"/>
    <row r="1332" s="62" customFormat="1" ht="10.199999999999999" x14ac:dyDescent="0.2"/>
    <row r="1333" s="62" customFormat="1" ht="10.199999999999999" x14ac:dyDescent="0.2"/>
    <row r="1334" s="62" customFormat="1" ht="10.199999999999999" x14ac:dyDescent="0.2"/>
    <row r="1335" s="62" customFormat="1" ht="10.199999999999999" x14ac:dyDescent="0.2"/>
    <row r="1336" s="62" customFormat="1" ht="10.199999999999999" x14ac:dyDescent="0.2"/>
    <row r="1337" s="62" customFormat="1" ht="10.199999999999999" x14ac:dyDescent="0.2"/>
    <row r="1338" s="62" customFormat="1" ht="10.199999999999999" x14ac:dyDescent="0.2"/>
    <row r="1339" s="62" customFormat="1" ht="10.199999999999999" x14ac:dyDescent="0.2"/>
    <row r="1340" s="62" customFormat="1" ht="10.199999999999999" x14ac:dyDescent="0.2"/>
    <row r="1341" s="62" customFormat="1" ht="10.199999999999999" x14ac:dyDescent="0.2"/>
    <row r="1342" s="62" customFormat="1" ht="10.199999999999999" x14ac:dyDescent="0.2"/>
    <row r="1343" s="62" customFormat="1" ht="10.199999999999999" x14ac:dyDescent="0.2"/>
    <row r="1344" s="62" customFormat="1" ht="10.199999999999999" x14ac:dyDescent="0.2"/>
    <row r="1345" s="62" customFormat="1" ht="10.199999999999999" x14ac:dyDescent="0.2"/>
    <row r="1346" s="62" customFormat="1" ht="10.199999999999999" x14ac:dyDescent="0.2"/>
    <row r="1347" s="62" customFormat="1" ht="10.199999999999999" x14ac:dyDescent="0.2"/>
    <row r="1348" s="62" customFormat="1" ht="10.199999999999999" x14ac:dyDescent="0.2"/>
    <row r="1349" s="62" customFormat="1" ht="10.199999999999999" x14ac:dyDescent="0.2"/>
    <row r="1350" s="62" customFormat="1" ht="10.199999999999999" x14ac:dyDescent="0.2"/>
    <row r="1351" s="62" customFormat="1" ht="10.199999999999999" x14ac:dyDescent="0.2"/>
    <row r="1352" s="62" customFormat="1" ht="10.199999999999999" x14ac:dyDescent="0.2"/>
    <row r="1353" s="62" customFormat="1" ht="10.199999999999999" x14ac:dyDescent="0.2"/>
    <row r="1354" s="62" customFormat="1" ht="10.199999999999999" x14ac:dyDescent="0.2"/>
    <row r="1355" s="62" customFormat="1" ht="10.199999999999999" x14ac:dyDescent="0.2"/>
    <row r="1356" s="62" customFormat="1" ht="10.199999999999999" x14ac:dyDescent="0.2"/>
    <row r="1357" s="62" customFormat="1" ht="10.199999999999999" x14ac:dyDescent="0.2"/>
    <row r="1358" s="62" customFormat="1" ht="10.199999999999999" x14ac:dyDescent="0.2"/>
    <row r="1359" s="62" customFormat="1" ht="10.199999999999999" x14ac:dyDescent="0.2"/>
    <row r="1360" s="62" customFormat="1" ht="10.199999999999999" x14ac:dyDescent="0.2"/>
    <row r="1361" s="62" customFormat="1" ht="10.199999999999999" x14ac:dyDescent="0.2"/>
    <row r="1362" s="62" customFormat="1" ht="10.199999999999999" x14ac:dyDescent="0.2"/>
    <row r="1363" s="62" customFormat="1" ht="10.199999999999999" x14ac:dyDescent="0.2"/>
    <row r="1364" s="62" customFormat="1" ht="10.199999999999999" x14ac:dyDescent="0.2"/>
    <row r="1365" s="62" customFormat="1" ht="10.199999999999999" x14ac:dyDescent="0.2"/>
    <row r="1366" s="62" customFormat="1" ht="10.199999999999999" x14ac:dyDescent="0.2"/>
    <row r="1367" s="62" customFormat="1" ht="10.199999999999999" x14ac:dyDescent="0.2"/>
    <row r="1368" s="62" customFormat="1" ht="10.199999999999999" x14ac:dyDescent="0.2"/>
    <row r="1369" s="62" customFormat="1" ht="10.199999999999999" x14ac:dyDescent="0.2"/>
    <row r="1370" s="62" customFormat="1" ht="10.199999999999999" x14ac:dyDescent="0.2"/>
    <row r="1371" s="62" customFormat="1" ht="10.199999999999999" x14ac:dyDescent="0.2"/>
    <row r="1372" s="62" customFormat="1" ht="10.199999999999999" x14ac:dyDescent="0.2"/>
    <row r="1373" s="62" customFormat="1" ht="10.199999999999999" x14ac:dyDescent="0.2"/>
    <row r="1374" s="62" customFormat="1" ht="10.199999999999999" x14ac:dyDescent="0.2"/>
    <row r="1375" s="62" customFormat="1" ht="10.199999999999999" x14ac:dyDescent="0.2"/>
    <row r="1376" s="62" customFormat="1" ht="10.199999999999999" x14ac:dyDescent="0.2"/>
    <row r="1377" s="62" customFormat="1" ht="10.199999999999999" x14ac:dyDescent="0.2"/>
    <row r="1378" s="62" customFormat="1" ht="10.199999999999999" x14ac:dyDescent="0.2"/>
    <row r="1379" s="62" customFormat="1" ht="10.199999999999999" x14ac:dyDescent="0.2"/>
    <row r="1380" s="62" customFormat="1" ht="10.199999999999999" x14ac:dyDescent="0.2"/>
    <row r="1381" s="62" customFormat="1" ht="10.199999999999999" x14ac:dyDescent="0.2"/>
    <row r="1382" s="62" customFormat="1" ht="10.199999999999999" x14ac:dyDescent="0.2"/>
    <row r="1383" s="62" customFormat="1" ht="10.199999999999999" x14ac:dyDescent="0.2"/>
    <row r="1384" s="62" customFormat="1" ht="10.199999999999999" x14ac:dyDescent="0.2"/>
    <row r="1385" s="62" customFormat="1" ht="10.199999999999999" x14ac:dyDescent="0.2"/>
    <row r="1386" s="62" customFormat="1" ht="10.199999999999999" x14ac:dyDescent="0.2"/>
    <row r="1387" s="62" customFormat="1" ht="10.199999999999999" x14ac:dyDescent="0.2"/>
    <row r="1388" s="62" customFormat="1" ht="10.199999999999999" x14ac:dyDescent="0.2"/>
    <row r="1389" s="62" customFormat="1" ht="10.199999999999999" x14ac:dyDescent="0.2"/>
    <row r="1390" s="62" customFormat="1" ht="10.199999999999999" x14ac:dyDescent="0.2"/>
    <row r="1391" s="62" customFormat="1" ht="10.199999999999999" x14ac:dyDescent="0.2"/>
    <row r="1392" s="62" customFormat="1" ht="10.199999999999999" x14ac:dyDescent="0.2"/>
    <row r="1393" s="62" customFormat="1" ht="10.199999999999999" x14ac:dyDescent="0.2"/>
    <row r="1394" s="62" customFormat="1" ht="10.199999999999999" x14ac:dyDescent="0.2"/>
    <row r="1395" s="62" customFormat="1" ht="10.199999999999999" x14ac:dyDescent="0.2"/>
    <row r="1396" s="62" customFormat="1" ht="10.199999999999999" x14ac:dyDescent="0.2"/>
    <row r="1397" s="62" customFormat="1" ht="10.199999999999999" x14ac:dyDescent="0.2"/>
    <row r="1398" s="62" customFormat="1" ht="10.199999999999999" x14ac:dyDescent="0.2"/>
    <row r="1399" s="62" customFormat="1" ht="10.199999999999999" x14ac:dyDescent="0.2"/>
    <row r="1400" s="62" customFormat="1" ht="10.199999999999999" x14ac:dyDescent="0.2"/>
    <row r="1401" s="62" customFormat="1" ht="10.199999999999999" x14ac:dyDescent="0.2"/>
    <row r="1402" s="62" customFormat="1" ht="10.199999999999999" x14ac:dyDescent="0.2"/>
    <row r="1403" s="62" customFormat="1" ht="10.199999999999999" x14ac:dyDescent="0.2"/>
    <row r="1404" s="62" customFormat="1" ht="10.199999999999999" x14ac:dyDescent="0.2"/>
    <row r="1405" s="62" customFormat="1" ht="10.199999999999999" x14ac:dyDescent="0.2"/>
    <row r="1406" s="62" customFormat="1" ht="10.199999999999999" x14ac:dyDescent="0.2"/>
    <row r="1407" s="62" customFormat="1" ht="10.199999999999999" x14ac:dyDescent="0.2"/>
    <row r="1408" s="62" customFormat="1" ht="10.199999999999999" x14ac:dyDescent="0.2"/>
    <row r="1409" s="62" customFormat="1" ht="10.199999999999999" x14ac:dyDescent="0.2"/>
    <row r="1410" s="62" customFormat="1" ht="10.199999999999999" x14ac:dyDescent="0.2"/>
    <row r="1411" s="62" customFormat="1" ht="10.199999999999999" x14ac:dyDescent="0.2"/>
    <row r="1412" s="62" customFormat="1" ht="10.199999999999999" x14ac:dyDescent="0.2"/>
    <row r="1413" s="62" customFormat="1" ht="10.199999999999999" x14ac:dyDescent="0.2"/>
    <row r="1414" s="62" customFormat="1" ht="10.199999999999999" x14ac:dyDescent="0.2"/>
    <row r="1415" s="62" customFormat="1" ht="10.199999999999999" x14ac:dyDescent="0.2"/>
    <row r="1416" s="62" customFormat="1" ht="10.199999999999999" x14ac:dyDescent="0.2"/>
    <row r="1417" s="62" customFormat="1" ht="10.199999999999999" x14ac:dyDescent="0.2"/>
    <row r="1418" s="62" customFormat="1" ht="10.199999999999999" x14ac:dyDescent="0.2"/>
    <row r="1419" s="62" customFormat="1" ht="10.199999999999999" x14ac:dyDescent="0.2"/>
    <row r="1420" s="62" customFormat="1" ht="10.199999999999999" x14ac:dyDescent="0.2"/>
    <row r="1421" s="62" customFormat="1" ht="10.199999999999999" x14ac:dyDescent="0.2"/>
    <row r="1422" s="62" customFormat="1" ht="10.199999999999999" x14ac:dyDescent="0.2"/>
    <row r="1423" s="62" customFormat="1" ht="10.199999999999999" x14ac:dyDescent="0.2"/>
    <row r="1424" s="62" customFormat="1" ht="10.199999999999999" x14ac:dyDescent="0.2"/>
    <row r="1425" s="62" customFormat="1" ht="10.199999999999999" x14ac:dyDescent="0.2"/>
    <row r="1426" s="62" customFormat="1" ht="10.199999999999999" x14ac:dyDescent="0.2"/>
    <row r="1427" s="62" customFormat="1" ht="10.199999999999999" x14ac:dyDescent="0.2"/>
    <row r="1428" s="62" customFormat="1" ht="10.199999999999999" x14ac:dyDescent="0.2"/>
    <row r="1429" s="62" customFormat="1" ht="10.199999999999999" x14ac:dyDescent="0.2"/>
    <row r="1430" s="62" customFormat="1" ht="10.199999999999999" x14ac:dyDescent="0.2"/>
    <row r="1431" s="62" customFormat="1" ht="10.199999999999999" x14ac:dyDescent="0.2"/>
    <row r="1432" s="62" customFormat="1" ht="10.199999999999999" x14ac:dyDescent="0.2"/>
    <row r="1433" s="62" customFormat="1" ht="10.199999999999999" x14ac:dyDescent="0.2"/>
    <row r="1434" s="62" customFormat="1" ht="10.199999999999999" x14ac:dyDescent="0.2"/>
    <row r="1435" s="62" customFormat="1" ht="10.199999999999999" x14ac:dyDescent="0.2"/>
    <row r="1436" s="62" customFormat="1" ht="10.199999999999999" x14ac:dyDescent="0.2"/>
    <row r="1437" s="62" customFormat="1" ht="10.199999999999999" x14ac:dyDescent="0.2"/>
    <row r="1438" s="62" customFormat="1" ht="10.199999999999999" x14ac:dyDescent="0.2"/>
    <row r="1439" s="62" customFormat="1" ht="10.199999999999999" x14ac:dyDescent="0.2"/>
    <row r="1440" s="62" customFormat="1" ht="10.199999999999999" x14ac:dyDescent="0.2"/>
    <row r="1441" s="62" customFormat="1" ht="10.199999999999999" x14ac:dyDescent="0.2"/>
    <row r="1442" s="62" customFormat="1" ht="10.199999999999999" x14ac:dyDescent="0.2"/>
    <row r="1443" s="62" customFormat="1" ht="10.199999999999999" x14ac:dyDescent="0.2"/>
    <row r="1444" s="62" customFormat="1" ht="10.199999999999999" x14ac:dyDescent="0.2"/>
    <row r="1445" s="62" customFormat="1" ht="10.199999999999999" x14ac:dyDescent="0.2"/>
    <row r="1446" s="62" customFormat="1" ht="10.199999999999999" x14ac:dyDescent="0.2"/>
    <row r="1447" s="62" customFormat="1" ht="10.199999999999999" x14ac:dyDescent="0.2"/>
    <row r="1448" s="62" customFormat="1" ht="10.199999999999999" x14ac:dyDescent="0.2"/>
    <row r="1449" s="62" customFormat="1" ht="10.199999999999999" x14ac:dyDescent="0.2"/>
    <row r="1450" s="62" customFormat="1" ht="10.199999999999999" x14ac:dyDescent="0.2"/>
    <row r="1451" s="62" customFormat="1" ht="10.199999999999999" x14ac:dyDescent="0.2"/>
    <row r="1452" s="62" customFormat="1" ht="10.199999999999999" x14ac:dyDescent="0.2"/>
    <row r="1453" s="62" customFormat="1" ht="10.199999999999999" x14ac:dyDescent="0.2"/>
    <row r="1454" s="62" customFormat="1" ht="10.199999999999999" x14ac:dyDescent="0.2"/>
    <row r="1455" s="62" customFormat="1" ht="10.199999999999999" x14ac:dyDescent="0.2"/>
    <row r="1456" s="62" customFormat="1" ht="10.199999999999999" x14ac:dyDescent="0.2"/>
    <row r="1457" s="62" customFormat="1" ht="10.199999999999999" x14ac:dyDescent="0.2"/>
    <row r="1458" s="62" customFormat="1" ht="10.199999999999999" x14ac:dyDescent="0.2"/>
    <row r="1459" s="62" customFormat="1" ht="10.199999999999999" x14ac:dyDescent="0.2"/>
    <row r="1460" s="62" customFormat="1" ht="10.199999999999999" x14ac:dyDescent="0.2"/>
    <row r="1461" s="62" customFormat="1" ht="10.199999999999999" x14ac:dyDescent="0.2"/>
    <row r="1462" s="62" customFormat="1" ht="10.199999999999999" x14ac:dyDescent="0.2"/>
    <row r="1463" s="62" customFormat="1" ht="10.199999999999999" x14ac:dyDescent="0.2"/>
    <row r="1464" s="62" customFormat="1" ht="10.199999999999999" x14ac:dyDescent="0.2"/>
    <row r="1465" s="62" customFormat="1" ht="10.199999999999999" x14ac:dyDescent="0.2"/>
    <row r="1466" s="62" customFormat="1" ht="10.199999999999999" x14ac:dyDescent="0.2"/>
    <row r="1467" s="62" customFormat="1" ht="10.199999999999999" x14ac:dyDescent="0.2"/>
    <row r="1468" s="62" customFormat="1" ht="10.199999999999999" x14ac:dyDescent="0.2"/>
    <row r="1469" s="62" customFormat="1" ht="10.199999999999999" x14ac:dyDescent="0.2"/>
    <row r="1470" s="62" customFormat="1" ht="10.199999999999999" x14ac:dyDescent="0.2"/>
    <row r="1471" s="62" customFormat="1" ht="10.199999999999999" x14ac:dyDescent="0.2"/>
    <row r="1472" s="62" customFormat="1" ht="10.199999999999999" x14ac:dyDescent="0.2"/>
    <row r="1473" s="62" customFormat="1" ht="10.199999999999999" x14ac:dyDescent="0.2"/>
    <row r="1474" s="62" customFormat="1" ht="10.199999999999999" x14ac:dyDescent="0.2"/>
    <row r="1475" s="62" customFormat="1" ht="10.199999999999999" x14ac:dyDescent="0.2"/>
    <row r="1476" s="62" customFormat="1" ht="10.199999999999999" x14ac:dyDescent="0.2"/>
    <row r="1477" s="62" customFormat="1" ht="10.199999999999999" x14ac:dyDescent="0.2"/>
    <row r="1478" s="62" customFormat="1" ht="10.199999999999999" x14ac:dyDescent="0.2"/>
    <row r="1479" s="62" customFormat="1" ht="10.199999999999999" x14ac:dyDescent="0.2"/>
    <row r="1480" s="62" customFormat="1" ht="10.199999999999999" x14ac:dyDescent="0.2"/>
    <row r="1481" s="62" customFormat="1" ht="10.199999999999999" x14ac:dyDescent="0.2"/>
    <row r="1482" s="62" customFormat="1" ht="10.199999999999999" x14ac:dyDescent="0.2"/>
    <row r="1483" s="62" customFormat="1" ht="10.199999999999999" x14ac:dyDescent="0.2"/>
    <row r="1484" s="62" customFormat="1" ht="10.199999999999999" x14ac:dyDescent="0.2"/>
    <row r="1485" s="62" customFormat="1" ht="10.199999999999999" x14ac:dyDescent="0.2"/>
    <row r="1486" s="62" customFormat="1" ht="10.199999999999999" x14ac:dyDescent="0.2"/>
    <row r="1487" s="62" customFormat="1" ht="10.199999999999999" x14ac:dyDescent="0.2"/>
    <row r="1488" s="62" customFormat="1" ht="10.199999999999999" x14ac:dyDescent="0.2"/>
    <row r="1489" s="62" customFormat="1" ht="10.199999999999999" x14ac:dyDescent="0.2"/>
    <row r="1490" s="62" customFormat="1" ht="10.199999999999999" x14ac:dyDescent="0.2"/>
    <row r="1491" s="62" customFormat="1" ht="10.199999999999999" x14ac:dyDescent="0.2"/>
    <row r="1492" s="62" customFormat="1" ht="10.199999999999999" x14ac:dyDescent="0.2"/>
    <row r="1493" s="62" customFormat="1" ht="10.199999999999999" x14ac:dyDescent="0.2"/>
    <row r="1494" s="62" customFormat="1" ht="10.199999999999999" x14ac:dyDescent="0.2"/>
    <row r="1495" s="62" customFormat="1" ht="10.199999999999999" x14ac:dyDescent="0.2"/>
    <row r="1496" s="62" customFormat="1" ht="10.199999999999999" x14ac:dyDescent="0.2"/>
    <row r="1497" s="62" customFormat="1" ht="10.199999999999999" x14ac:dyDescent="0.2"/>
    <row r="1498" s="62" customFormat="1" ht="10.199999999999999" x14ac:dyDescent="0.2"/>
    <row r="1499" s="62" customFormat="1" ht="10.199999999999999" x14ac:dyDescent="0.2"/>
    <row r="1500" s="62" customFormat="1" ht="10.199999999999999" x14ac:dyDescent="0.2"/>
    <row r="1501" s="62" customFormat="1" ht="10.199999999999999" x14ac:dyDescent="0.2"/>
    <row r="1502" s="62" customFormat="1" ht="10.199999999999999" x14ac:dyDescent="0.2"/>
    <row r="1503" s="62" customFormat="1" ht="10.199999999999999" x14ac:dyDescent="0.2"/>
    <row r="1504" s="62" customFormat="1" ht="10.199999999999999" x14ac:dyDescent="0.2"/>
    <row r="1505" s="62" customFormat="1" ht="10.199999999999999" x14ac:dyDescent="0.2"/>
    <row r="1506" s="62" customFormat="1" ht="10.199999999999999" x14ac:dyDescent="0.2"/>
    <row r="1507" s="62" customFormat="1" ht="10.199999999999999" x14ac:dyDescent="0.2"/>
    <row r="1508" s="62" customFormat="1" ht="10.199999999999999" x14ac:dyDescent="0.2"/>
    <row r="1509" s="62" customFormat="1" ht="10.199999999999999" x14ac:dyDescent="0.2"/>
    <row r="1510" s="62" customFormat="1" ht="10.199999999999999" x14ac:dyDescent="0.2"/>
    <row r="1511" s="62" customFormat="1" ht="10.199999999999999" x14ac:dyDescent="0.2"/>
    <row r="1512" s="62" customFormat="1" ht="10.199999999999999" x14ac:dyDescent="0.2"/>
    <row r="1513" s="62" customFormat="1" ht="10.199999999999999" x14ac:dyDescent="0.2"/>
    <row r="1514" s="62" customFormat="1" ht="10.199999999999999" x14ac:dyDescent="0.2"/>
    <row r="1515" s="62" customFormat="1" ht="10.199999999999999" x14ac:dyDescent="0.2"/>
    <row r="1516" s="62" customFormat="1" ht="10.199999999999999" x14ac:dyDescent="0.2"/>
    <row r="1517" s="62" customFormat="1" ht="10.199999999999999" x14ac:dyDescent="0.2"/>
    <row r="1518" s="62" customFormat="1" ht="10.199999999999999" x14ac:dyDescent="0.2"/>
    <row r="1519" s="62" customFormat="1" ht="10.199999999999999" x14ac:dyDescent="0.2"/>
    <row r="1520" s="62" customFormat="1" ht="10.199999999999999" x14ac:dyDescent="0.2"/>
    <row r="1521" s="62" customFormat="1" ht="10.199999999999999" x14ac:dyDescent="0.2"/>
    <row r="1522" s="62" customFormat="1" ht="10.199999999999999" x14ac:dyDescent="0.2"/>
    <row r="1523" s="62" customFormat="1" ht="10.199999999999999" x14ac:dyDescent="0.2"/>
    <row r="1524" s="62" customFormat="1" ht="10.199999999999999" x14ac:dyDescent="0.2"/>
    <row r="1525" s="62" customFormat="1" ht="10.199999999999999" x14ac:dyDescent="0.2"/>
    <row r="1526" s="62" customFormat="1" ht="10.199999999999999" x14ac:dyDescent="0.2"/>
    <row r="1527" s="62" customFormat="1" ht="10.199999999999999" x14ac:dyDescent="0.2"/>
    <row r="1528" s="62" customFormat="1" ht="10.199999999999999" x14ac:dyDescent="0.2"/>
    <row r="1529" s="62" customFormat="1" ht="10.199999999999999" x14ac:dyDescent="0.2"/>
    <row r="1530" s="62" customFormat="1" ht="10.199999999999999" x14ac:dyDescent="0.2"/>
    <row r="1531" s="62" customFormat="1" ht="10.199999999999999" x14ac:dyDescent="0.2"/>
    <row r="1532" s="62" customFormat="1" ht="10.199999999999999" x14ac:dyDescent="0.2"/>
    <row r="1533" s="62" customFormat="1" ht="10.199999999999999" x14ac:dyDescent="0.2"/>
    <row r="1534" s="62" customFormat="1" ht="10.199999999999999" x14ac:dyDescent="0.2"/>
    <row r="1535" s="62" customFormat="1" ht="10.199999999999999" x14ac:dyDescent="0.2"/>
    <row r="1536" s="62" customFormat="1" ht="10.199999999999999" x14ac:dyDescent="0.2"/>
    <row r="1537" s="62" customFormat="1" ht="10.199999999999999" x14ac:dyDescent="0.2"/>
    <row r="1538" s="62" customFormat="1" ht="10.199999999999999" x14ac:dyDescent="0.2"/>
    <row r="1539" s="62" customFormat="1" ht="10.199999999999999" x14ac:dyDescent="0.2"/>
    <row r="1540" s="62" customFormat="1" ht="10.199999999999999" x14ac:dyDescent="0.2"/>
    <row r="1541" s="62" customFormat="1" ht="10.199999999999999" x14ac:dyDescent="0.2"/>
    <row r="1542" s="62" customFormat="1" ht="10.199999999999999" x14ac:dyDescent="0.2"/>
    <row r="1543" s="62" customFormat="1" ht="10.199999999999999" x14ac:dyDescent="0.2"/>
    <row r="1544" s="62" customFormat="1" ht="10.199999999999999" x14ac:dyDescent="0.2"/>
    <row r="1545" s="62" customFormat="1" ht="10.199999999999999" x14ac:dyDescent="0.2"/>
    <row r="1546" s="62" customFormat="1" ht="10.199999999999999" x14ac:dyDescent="0.2"/>
    <row r="1547" s="62" customFormat="1" ht="10.199999999999999" x14ac:dyDescent="0.2"/>
    <row r="1548" s="62" customFormat="1" ht="10.199999999999999" x14ac:dyDescent="0.2"/>
    <row r="1549" s="62" customFormat="1" ht="10.199999999999999" x14ac:dyDescent="0.2"/>
    <row r="1550" s="62" customFormat="1" ht="10.199999999999999" x14ac:dyDescent="0.2"/>
    <row r="1551" s="62" customFormat="1" ht="10.199999999999999" x14ac:dyDescent="0.2"/>
    <row r="1552" s="62" customFormat="1" ht="10.199999999999999" x14ac:dyDescent="0.2"/>
    <row r="1553" s="62" customFormat="1" ht="10.199999999999999" x14ac:dyDescent="0.2"/>
    <row r="1554" s="62" customFormat="1" ht="10.199999999999999" x14ac:dyDescent="0.2"/>
    <row r="1555" s="62" customFormat="1" ht="10.199999999999999" x14ac:dyDescent="0.2"/>
    <row r="1556" s="62" customFormat="1" ht="10.199999999999999" x14ac:dyDescent="0.2"/>
    <row r="1557" s="62" customFormat="1" ht="10.199999999999999" x14ac:dyDescent="0.2"/>
    <row r="1558" s="62" customFormat="1" ht="10.199999999999999" x14ac:dyDescent="0.2"/>
    <row r="1559" s="62" customFormat="1" ht="10.199999999999999" x14ac:dyDescent="0.2"/>
    <row r="1560" s="62" customFormat="1" ht="10.199999999999999" x14ac:dyDescent="0.2"/>
    <row r="1561" s="62" customFormat="1" ht="10.199999999999999" x14ac:dyDescent="0.2"/>
    <row r="1562" s="62" customFormat="1" ht="10.199999999999999" x14ac:dyDescent="0.2"/>
    <row r="1563" s="62" customFormat="1" ht="10.199999999999999" x14ac:dyDescent="0.2"/>
    <row r="1564" s="62" customFormat="1" ht="10.199999999999999" x14ac:dyDescent="0.2"/>
    <row r="1565" s="62" customFormat="1" ht="10.199999999999999" x14ac:dyDescent="0.2"/>
    <row r="1566" s="62" customFormat="1" ht="10.199999999999999" x14ac:dyDescent="0.2"/>
    <row r="1567" s="62" customFormat="1" ht="10.199999999999999" x14ac:dyDescent="0.2"/>
    <row r="1568" s="62" customFormat="1" ht="10.199999999999999" x14ac:dyDescent="0.2"/>
    <row r="1569" s="62" customFormat="1" ht="10.199999999999999" x14ac:dyDescent="0.2"/>
    <row r="1570" s="62" customFormat="1" ht="10.199999999999999" x14ac:dyDescent="0.2"/>
    <row r="1571" s="62" customFormat="1" ht="10.199999999999999" x14ac:dyDescent="0.2"/>
    <row r="1572" s="62" customFormat="1" ht="10.199999999999999" x14ac:dyDescent="0.2"/>
    <row r="1573" s="62" customFormat="1" ht="10.199999999999999" x14ac:dyDescent="0.2"/>
    <row r="1574" s="62" customFormat="1" ht="10.199999999999999" x14ac:dyDescent="0.2"/>
    <row r="1575" s="62" customFormat="1" ht="10.199999999999999" x14ac:dyDescent="0.2"/>
    <row r="1576" s="62" customFormat="1" ht="10.199999999999999" x14ac:dyDescent="0.2"/>
    <row r="1577" s="62" customFormat="1" ht="10.199999999999999" x14ac:dyDescent="0.2"/>
    <row r="1578" s="62" customFormat="1" ht="10.199999999999999" x14ac:dyDescent="0.2"/>
    <row r="1579" s="62" customFormat="1" ht="10.199999999999999" x14ac:dyDescent="0.2"/>
    <row r="1580" s="62" customFormat="1" ht="10.199999999999999" x14ac:dyDescent="0.2"/>
    <row r="1581" s="62" customFormat="1" ht="10.199999999999999" x14ac:dyDescent="0.2"/>
    <row r="1582" s="62" customFormat="1" ht="10.199999999999999" x14ac:dyDescent="0.2"/>
    <row r="1583" s="62" customFormat="1" ht="10.199999999999999" x14ac:dyDescent="0.2"/>
    <row r="1584" s="62" customFormat="1" ht="10.199999999999999" x14ac:dyDescent="0.2"/>
    <row r="1585" s="62" customFormat="1" ht="10.199999999999999" x14ac:dyDescent="0.2"/>
    <row r="1586" s="62" customFormat="1" ht="10.199999999999999" x14ac:dyDescent="0.2"/>
    <row r="1587" s="62" customFormat="1" ht="10.199999999999999" x14ac:dyDescent="0.2"/>
    <row r="1588" s="62" customFormat="1" ht="10.199999999999999" x14ac:dyDescent="0.2"/>
    <row r="1589" s="62" customFormat="1" ht="10.199999999999999" x14ac:dyDescent="0.2"/>
    <row r="1590" s="62" customFormat="1" ht="10.199999999999999" x14ac:dyDescent="0.2"/>
    <row r="1591" s="62" customFormat="1" ht="10.199999999999999" x14ac:dyDescent="0.2"/>
    <row r="1592" s="62" customFormat="1" ht="10.199999999999999" x14ac:dyDescent="0.2"/>
    <row r="1593" s="62" customFormat="1" ht="10.199999999999999" x14ac:dyDescent="0.2"/>
    <row r="1594" s="62" customFormat="1" ht="10.199999999999999" x14ac:dyDescent="0.2"/>
    <row r="1595" s="62" customFormat="1" ht="10.199999999999999" x14ac:dyDescent="0.2"/>
    <row r="1596" s="62" customFormat="1" ht="10.199999999999999" x14ac:dyDescent="0.2"/>
    <row r="1597" s="62" customFormat="1" ht="10.199999999999999" x14ac:dyDescent="0.2"/>
    <row r="1598" s="62" customFormat="1" ht="10.199999999999999" x14ac:dyDescent="0.2"/>
    <row r="1599" s="62" customFormat="1" ht="10.199999999999999" x14ac:dyDescent="0.2"/>
    <row r="1600" s="62" customFormat="1" ht="10.199999999999999" x14ac:dyDescent="0.2"/>
    <row r="1601" s="62" customFormat="1" ht="10.199999999999999" x14ac:dyDescent="0.2"/>
    <row r="1602" s="62" customFormat="1" ht="10.199999999999999" x14ac:dyDescent="0.2"/>
    <row r="1603" s="62" customFormat="1" ht="10.199999999999999" x14ac:dyDescent="0.2"/>
    <row r="1604" s="62" customFormat="1" ht="10.199999999999999" x14ac:dyDescent="0.2"/>
    <row r="1605" s="62" customFormat="1" ht="10.199999999999999" x14ac:dyDescent="0.2"/>
    <row r="1606" s="62" customFormat="1" ht="10.199999999999999" x14ac:dyDescent="0.2"/>
    <row r="1607" s="62" customFormat="1" ht="10.199999999999999" x14ac:dyDescent="0.2"/>
    <row r="1608" s="62" customFormat="1" ht="10.199999999999999" x14ac:dyDescent="0.2"/>
    <row r="1609" s="62" customFormat="1" ht="10.199999999999999" x14ac:dyDescent="0.2"/>
    <row r="1610" s="62" customFormat="1" ht="10.199999999999999" x14ac:dyDescent="0.2"/>
    <row r="1611" s="62" customFormat="1" ht="10.199999999999999" x14ac:dyDescent="0.2"/>
    <row r="1612" s="62" customFormat="1" ht="10.199999999999999" x14ac:dyDescent="0.2"/>
    <row r="1613" s="62" customFormat="1" ht="10.199999999999999" x14ac:dyDescent="0.2"/>
    <row r="1614" s="62" customFormat="1" ht="10.199999999999999" x14ac:dyDescent="0.2"/>
    <row r="1615" s="62" customFormat="1" ht="10.199999999999999" x14ac:dyDescent="0.2"/>
    <row r="1616" s="62" customFormat="1" ht="10.199999999999999" x14ac:dyDescent="0.2"/>
    <row r="1617" s="62" customFormat="1" ht="10.199999999999999" x14ac:dyDescent="0.2"/>
    <row r="1618" s="62" customFormat="1" ht="10.199999999999999" x14ac:dyDescent="0.2"/>
    <row r="1619" s="62" customFormat="1" ht="10.199999999999999" x14ac:dyDescent="0.2"/>
    <row r="1620" s="62" customFormat="1" ht="10.199999999999999" x14ac:dyDescent="0.2"/>
    <row r="1621" s="62" customFormat="1" ht="10.199999999999999" x14ac:dyDescent="0.2"/>
    <row r="1622" s="62" customFormat="1" ht="10.199999999999999" x14ac:dyDescent="0.2"/>
    <row r="1623" s="62" customFormat="1" ht="10.199999999999999" x14ac:dyDescent="0.2"/>
    <row r="1624" s="62" customFormat="1" ht="10.199999999999999" x14ac:dyDescent="0.2"/>
    <row r="1625" s="62" customFormat="1" ht="10.199999999999999" x14ac:dyDescent="0.2"/>
    <row r="1626" s="62" customFormat="1" ht="10.199999999999999" x14ac:dyDescent="0.2"/>
    <row r="1627" s="62" customFormat="1" ht="10.199999999999999" x14ac:dyDescent="0.2"/>
    <row r="1628" s="62" customFormat="1" ht="10.199999999999999" x14ac:dyDescent="0.2"/>
    <row r="1629" s="62" customFormat="1" ht="10.199999999999999" x14ac:dyDescent="0.2"/>
    <row r="1630" s="62" customFormat="1" ht="10.199999999999999" x14ac:dyDescent="0.2"/>
    <row r="1631" s="62" customFormat="1" ht="10.199999999999999" x14ac:dyDescent="0.2"/>
    <row r="1632" s="62" customFormat="1" ht="10.199999999999999" x14ac:dyDescent="0.2"/>
    <row r="1633" s="62" customFormat="1" ht="10.199999999999999" x14ac:dyDescent="0.2"/>
    <row r="1634" s="62" customFormat="1" ht="10.199999999999999" x14ac:dyDescent="0.2"/>
    <row r="1635" s="62" customFormat="1" ht="10.199999999999999" x14ac:dyDescent="0.2"/>
    <row r="1636" s="62" customFormat="1" ht="10.199999999999999" x14ac:dyDescent="0.2"/>
    <row r="1637" s="62" customFormat="1" ht="10.199999999999999" x14ac:dyDescent="0.2"/>
    <row r="1638" s="62" customFormat="1" ht="10.199999999999999" x14ac:dyDescent="0.2"/>
    <row r="1639" s="62" customFormat="1" ht="10.199999999999999" x14ac:dyDescent="0.2"/>
    <row r="1640" s="62" customFormat="1" ht="10.199999999999999" x14ac:dyDescent="0.2"/>
    <row r="1641" s="62" customFormat="1" ht="10.199999999999999" x14ac:dyDescent="0.2"/>
    <row r="1642" s="62" customFormat="1" ht="10.199999999999999" x14ac:dyDescent="0.2"/>
    <row r="1643" s="62" customFormat="1" ht="10.199999999999999" x14ac:dyDescent="0.2"/>
    <row r="1644" s="62" customFormat="1" ht="10.199999999999999" x14ac:dyDescent="0.2"/>
    <row r="1645" s="62" customFormat="1" ht="10.199999999999999" x14ac:dyDescent="0.2"/>
    <row r="1646" s="62" customFormat="1" ht="10.199999999999999" x14ac:dyDescent="0.2"/>
    <row r="1647" s="62" customFormat="1" ht="10.199999999999999" x14ac:dyDescent="0.2"/>
    <row r="1648" s="62" customFormat="1" ht="10.199999999999999" x14ac:dyDescent="0.2"/>
    <row r="1649" s="62" customFormat="1" ht="10.199999999999999" x14ac:dyDescent="0.2"/>
    <row r="1650" s="62" customFormat="1" ht="10.199999999999999" x14ac:dyDescent="0.2"/>
    <row r="1651" s="62" customFormat="1" ht="10.199999999999999" x14ac:dyDescent="0.2"/>
    <row r="1652" s="62" customFormat="1" ht="10.199999999999999" x14ac:dyDescent="0.2"/>
    <row r="1653" s="62" customFormat="1" ht="10.199999999999999" x14ac:dyDescent="0.2"/>
    <row r="1654" s="62" customFormat="1" ht="10.199999999999999" x14ac:dyDescent="0.2"/>
    <row r="1655" s="62" customFormat="1" ht="10.199999999999999" x14ac:dyDescent="0.2"/>
    <row r="1656" s="62" customFormat="1" ht="10.199999999999999" x14ac:dyDescent="0.2"/>
    <row r="1657" s="62" customFormat="1" ht="10.199999999999999" x14ac:dyDescent="0.2"/>
    <row r="1658" s="62" customFormat="1" ht="10.199999999999999" x14ac:dyDescent="0.2"/>
    <row r="1659" s="62" customFormat="1" ht="10.199999999999999" x14ac:dyDescent="0.2"/>
    <row r="1660" s="62" customFormat="1" ht="10.199999999999999" x14ac:dyDescent="0.2"/>
    <row r="1661" s="62" customFormat="1" ht="10.199999999999999" x14ac:dyDescent="0.2"/>
    <row r="1662" s="62" customFormat="1" ht="10.199999999999999" x14ac:dyDescent="0.2"/>
    <row r="1663" s="62" customFormat="1" ht="10.199999999999999" x14ac:dyDescent="0.2"/>
    <row r="1664" s="62" customFormat="1" ht="10.199999999999999" x14ac:dyDescent="0.2"/>
    <row r="1665" s="62" customFormat="1" ht="10.199999999999999" x14ac:dyDescent="0.2"/>
    <row r="1666" s="62" customFormat="1" ht="10.199999999999999" x14ac:dyDescent="0.2"/>
    <row r="1667" s="62" customFormat="1" ht="10.199999999999999" x14ac:dyDescent="0.2"/>
    <row r="1668" s="62" customFormat="1" ht="10.199999999999999" x14ac:dyDescent="0.2"/>
    <row r="1669" s="62" customFormat="1" ht="10.199999999999999" x14ac:dyDescent="0.2"/>
    <row r="1670" s="62" customFormat="1" ht="10.199999999999999" x14ac:dyDescent="0.2"/>
    <row r="1671" s="62" customFormat="1" ht="10.199999999999999" x14ac:dyDescent="0.2"/>
    <row r="1672" s="62" customFormat="1" ht="10.199999999999999" x14ac:dyDescent="0.2"/>
    <row r="1673" s="62" customFormat="1" ht="10.199999999999999" x14ac:dyDescent="0.2"/>
    <row r="1674" s="62" customFormat="1" ht="10.199999999999999" x14ac:dyDescent="0.2"/>
    <row r="1675" s="62" customFormat="1" ht="10.199999999999999" x14ac:dyDescent="0.2"/>
    <row r="1676" s="62" customFormat="1" ht="10.199999999999999" x14ac:dyDescent="0.2"/>
    <row r="1677" s="62" customFormat="1" ht="10.199999999999999" x14ac:dyDescent="0.2"/>
    <row r="1678" s="62" customFormat="1" ht="10.199999999999999" x14ac:dyDescent="0.2"/>
    <row r="1679" s="62" customFormat="1" ht="10.199999999999999" x14ac:dyDescent="0.2"/>
    <row r="1680" s="62" customFormat="1" ht="10.199999999999999" x14ac:dyDescent="0.2"/>
    <row r="1681" s="62" customFormat="1" ht="10.199999999999999" x14ac:dyDescent="0.2"/>
    <row r="1682" s="62" customFormat="1" ht="10.199999999999999" x14ac:dyDescent="0.2"/>
  </sheetData>
  <sheetProtection algorithmName="SHA-512" hashValue="lHKLIjPBse8EopHQD6WI7FcGS4joTtQWL+97EzJxYgvztPPL27bEvxmwSLO0d/P3iUpwWfzErVTn1mO6YySKIQ==" saltValue="Uag0yWiic7rOOP8WqHTMIw==" spinCount="100000" sheet="1" objects="1" scenarios="1" formatCells="0" selectLockedCells="1"/>
  <mergeCells count="20">
    <mergeCell ref="A32:B32"/>
    <mergeCell ref="F4:G4"/>
    <mergeCell ref="D4:E4"/>
    <mergeCell ref="A19:C19"/>
    <mergeCell ref="A14:C14"/>
    <mergeCell ref="A15:C15"/>
    <mergeCell ref="A29:B29"/>
    <mergeCell ref="A16:C16"/>
    <mergeCell ref="A17:C17"/>
    <mergeCell ref="A23:C23"/>
    <mergeCell ref="A12:C12"/>
    <mergeCell ref="A13:C13"/>
    <mergeCell ref="A20:C20"/>
    <mergeCell ref="A21:C21"/>
    <mergeCell ref="A22:C22"/>
    <mergeCell ref="A18:C18"/>
    <mergeCell ref="C1:L1"/>
    <mergeCell ref="E2:H2"/>
    <mergeCell ref="A49:C49"/>
    <mergeCell ref="A40:C40"/>
  </mergeCells>
  <phoneticPr fontId="3" type="noConversion"/>
  <conditionalFormatting sqref="A12:B22">
    <cfRule type="containsBlanks" dxfId="59" priority="23" stopIfTrue="1">
      <formula>LEN(TRIM(A12))=0</formula>
    </cfRule>
  </conditionalFormatting>
  <conditionalFormatting sqref="B2:B5">
    <cfRule type="containsBlanks" dxfId="58" priority="9" stopIfTrue="1">
      <formula>LEN(TRIM(B2))=0</formula>
    </cfRule>
  </conditionalFormatting>
  <conditionalFormatting sqref="C29">
    <cfRule type="containsBlanks" dxfId="57" priority="14" stopIfTrue="1">
      <formula>LEN(TRIM(C29))=0</formula>
    </cfRule>
  </conditionalFormatting>
  <conditionalFormatting sqref="C32">
    <cfRule type="containsBlanks" dxfId="56" priority="13" stopIfTrue="1">
      <formula>LEN(TRIM(C32))=0</formula>
    </cfRule>
  </conditionalFormatting>
  <conditionalFormatting sqref="D6">
    <cfRule type="containsBlanks" dxfId="55" priority="25" stopIfTrue="1">
      <formula>LEN(TRIM(D6))=0</formula>
    </cfRule>
  </conditionalFormatting>
  <conditionalFormatting sqref="D12:K22">
    <cfRule type="containsBlanks" dxfId="54" priority="22" stopIfTrue="1">
      <formula>LEN(TRIM(D12))=0</formula>
    </cfRule>
  </conditionalFormatting>
  <conditionalFormatting sqref="D24:K24">
    <cfRule type="containsBlanks" dxfId="53" priority="15" stopIfTrue="1">
      <formula>LEN(TRIM(D24))=0</formula>
    </cfRule>
  </conditionalFormatting>
  <conditionalFormatting sqref="E2">
    <cfRule type="containsBlanks" dxfId="52" priority="8" stopIfTrue="1">
      <formula>LEN(TRIM(E2))=0</formula>
    </cfRule>
  </conditionalFormatting>
  <conditionalFormatting sqref="E6:K6">
    <cfRule type="containsBlanks" dxfId="51" priority="24" stopIfTrue="1">
      <formula>LEN(TRIM(E6))=0</formula>
    </cfRule>
  </conditionalFormatting>
  <conditionalFormatting sqref="F4">
    <cfRule type="containsBlanks" dxfId="50" priority="18" stopIfTrue="1">
      <formula>LEN(TRIM(F4))=0</formula>
    </cfRule>
  </conditionalFormatting>
  <conditionalFormatting sqref="K7:K11">
    <cfRule type="containsBlanks" dxfId="49" priority="7" stopIfTrue="1">
      <formula>LEN(TRIM(K7))=0</formula>
    </cfRule>
  </conditionalFormatting>
  <conditionalFormatting sqref="H7:H11">
    <cfRule type="containsBlanks" dxfId="19" priority="6" stopIfTrue="1">
      <formula>LEN(TRIM(H7))=0</formula>
    </cfRule>
  </conditionalFormatting>
  <conditionalFormatting sqref="G7:G11">
    <cfRule type="containsBlanks" dxfId="17" priority="5" stopIfTrue="1">
      <formula>LEN(TRIM(G7))=0</formula>
    </cfRule>
  </conditionalFormatting>
  <conditionalFormatting sqref="F7:F11">
    <cfRule type="containsBlanks" dxfId="15" priority="4" stopIfTrue="1">
      <formula>LEN(TRIM(F7))=0</formula>
    </cfRule>
  </conditionalFormatting>
  <conditionalFormatting sqref="E7:E11">
    <cfRule type="containsBlanks" dxfId="13" priority="3" stopIfTrue="1">
      <formula>LEN(TRIM(E7))=0</formula>
    </cfRule>
  </conditionalFormatting>
  <conditionalFormatting sqref="D7:D11">
    <cfRule type="containsBlanks" dxfId="11" priority="2" stopIfTrue="1">
      <formula>LEN(TRIM(D7))=0</formula>
    </cfRule>
  </conditionalFormatting>
  <conditionalFormatting sqref="C2:C5">
    <cfRule type="containsBlanks" dxfId="10" priority="1" stopIfTrue="1">
      <formula>LEN(TRIM(C2))=0</formula>
    </cfRule>
  </conditionalFormatting>
  <pageMargins left="0.25" right="0.25" top="0.75" bottom="0.75" header="0.3" footer="0.3"/>
  <pageSetup scale="90" orientation="landscape" horizontalDpi="1200" verticalDpi="1200" r:id="rId1"/>
  <headerFooter alignWithMargins="0">
    <oddHeader xml:space="preserve">&amp;CHISTORIC ARCHITECTURE
</oddHeader>
    <oddFooter>&amp;C&amp;A&amp;RPage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2A145-4FF4-404D-970F-A11D6B60A4DA}">
  <sheetPr codeName="Sheet2">
    <pageSetUpPr fitToPage="1"/>
  </sheetPr>
  <dimension ref="A1:AA693"/>
  <sheetViews>
    <sheetView showZeros="0" zoomScaleNormal="100" zoomScaleSheetLayoutView="100" workbookViewId="0">
      <selection activeCell="C11" sqref="C11"/>
    </sheetView>
  </sheetViews>
  <sheetFormatPr defaultRowHeight="13.2" x14ac:dyDescent="0.25"/>
  <cols>
    <col min="1" max="1" width="18.5546875" customWidth="1"/>
    <col min="2" max="2" width="16.5546875" customWidth="1"/>
    <col min="3" max="3" width="9" customWidth="1"/>
    <col min="4" max="4" width="32.33203125" customWidth="1"/>
    <col min="5" max="5" width="7.6640625" customWidth="1"/>
    <col min="6" max="7" width="8.6640625" customWidth="1"/>
    <col min="8" max="8" width="13" customWidth="1"/>
  </cols>
  <sheetData>
    <row r="1" spans="1:27" ht="16.2" thickBot="1" x14ac:dyDescent="0.35">
      <c r="A1" s="114" t="s">
        <v>93</v>
      </c>
      <c r="B1" s="115"/>
      <c r="C1" s="115"/>
      <c r="D1" s="115"/>
      <c r="E1" s="115"/>
      <c r="F1" s="115"/>
      <c r="G1" s="115"/>
      <c r="H1" s="116"/>
    </row>
    <row r="2" spans="1:27" ht="13.8" thickBot="1" x14ac:dyDescent="0.3">
      <c r="A2" s="4"/>
      <c r="B2" s="5"/>
      <c r="C2" s="5"/>
      <c r="D2" s="5"/>
      <c r="E2" s="5"/>
      <c r="G2" s="66" t="s">
        <v>91</v>
      </c>
      <c r="H2" s="67" t="str">
        <f>'HistArchPRIME-Salary'!K2</f>
        <v>2026.01.22 JDH</v>
      </c>
    </row>
    <row r="3" spans="1:27" x14ac:dyDescent="0.25">
      <c r="A3" s="7" t="s">
        <v>1</v>
      </c>
      <c r="B3" s="110">
        <f>'HistArchPRIME-Salary'!B2</f>
        <v>0</v>
      </c>
      <c r="C3" s="111"/>
      <c r="D3" s="8"/>
      <c r="E3" s="8"/>
      <c r="F3" s="8"/>
      <c r="G3" s="8"/>
      <c r="H3" s="9"/>
    </row>
    <row r="4" spans="1:27" x14ac:dyDescent="0.25">
      <c r="A4" s="7" t="s">
        <v>0</v>
      </c>
      <c r="B4" s="110">
        <f>'HistArchPRIME-Salary'!B3</f>
        <v>0</v>
      </c>
      <c r="C4" s="111"/>
      <c r="H4" s="9"/>
      <c r="I4" s="5"/>
      <c r="J4" s="5"/>
      <c r="K4" s="5"/>
      <c r="L4" s="10"/>
    </row>
    <row r="5" spans="1:27" x14ac:dyDescent="0.25">
      <c r="A5" s="7" t="s">
        <v>85</v>
      </c>
      <c r="B5" s="110">
        <f>'HistArchPRIME-Salary'!F4</f>
        <v>0</v>
      </c>
      <c r="C5" s="111"/>
      <c r="D5" s="8"/>
      <c r="H5" s="9"/>
      <c r="I5" s="5"/>
      <c r="J5" s="5"/>
      <c r="K5" s="5"/>
      <c r="L5" s="10"/>
    </row>
    <row r="6" spans="1:27" x14ac:dyDescent="0.25">
      <c r="A6" s="11" t="s">
        <v>3</v>
      </c>
      <c r="B6" s="110">
        <f>'HistArchPRIME-Salary'!B4</f>
        <v>0</v>
      </c>
      <c r="C6" s="111"/>
      <c r="H6" s="9"/>
      <c r="I6" s="5"/>
      <c r="J6" s="5"/>
      <c r="K6" s="5"/>
      <c r="L6" s="5"/>
    </row>
    <row r="7" spans="1:27" x14ac:dyDescent="0.25">
      <c r="A7" s="7" t="s">
        <v>2</v>
      </c>
      <c r="B7" s="112">
        <f>'HistArchPRIME-Salary'!B5</f>
        <v>0</v>
      </c>
      <c r="C7" s="113"/>
      <c r="D7" s="12"/>
      <c r="H7" s="9"/>
    </row>
    <row r="8" spans="1:27" x14ac:dyDescent="0.25">
      <c r="A8" s="13"/>
      <c r="B8" s="14" t="s">
        <v>79</v>
      </c>
      <c r="C8" s="15"/>
      <c r="D8" s="16"/>
      <c r="E8" s="15"/>
      <c r="F8" s="15"/>
      <c r="G8" s="14"/>
      <c r="H8" s="17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spans="1:27" x14ac:dyDescent="0.25">
      <c r="A9" s="13"/>
      <c r="B9" s="4" t="s">
        <v>23</v>
      </c>
      <c r="C9" s="5"/>
      <c r="D9" s="6"/>
      <c r="E9" s="5"/>
      <c r="F9" s="5"/>
      <c r="G9" s="18"/>
      <c r="H9" s="19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 x14ac:dyDescent="0.25">
      <c r="A10" s="13"/>
      <c r="B10" s="20" t="s">
        <v>69</v>
      </c>
      <c r="C10" s="1"/>
      <c r="D10" s="6" t="s">
        <v>24</v>
      </c>
      <c r="E10" s="1"/>
      <c r="F10" s="5" t="s">
        <v>25</v>
      </c>
      <c r="G10" s="118">
        <v>0.72499999999999998</v>
      </c>
      <c r="H10" s="19">
        <f>SUM(C10*E10*G10)</f>
        <v>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7" x14ac:dyDescent="0.25">
      <c r="A11" s="13"/>
      <c r="B11" s="20" t="s">
        <v>70</v>
      </c>
      <c r="C11" s="2"/>
      <c r="D11" s="6" t="s">
        <v>24</v>
      </c>
      <c r="E11" s="1"/>
      <c r="F11" s="5" t="s">
        <v>25</v>
      </c>
      <c r="G11" s="118">
        <v>0.745</v>
      </c>
      <c r="H11" s="19">
        <f>SUM(C11*E11*G11)</f>
        <v>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x14ac:dyDescent="0.25">
      <c r="A12" s="13"/>
      <c r="B12" s="20" t="s">
        <v>71</v>
      </c>
      <c r="C12" s="15"/>
      <c r="D12" s="6"/>
      <c r="E12" s="1"/>
      <c r="F12" s="5" t="s">
        <v>72</v>
      </c>
      <c r="G12" s="18">
        <v>50</v>
      </c>
      <c r="H12" s="19">
        <f>SUM(E12*G12)</f>
        <v>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1:27" x14ac:dyDescent="0.25">
      <c r="A13" s="13"/>
      <c r="B13" s="20" t="s">
        <v>73</v>
      </c>
      <c r="C13" s="5"/>
      <c r="D13" s="6"/>
      <c r="E13" s="1"/>
      <c r="F13" s="5" t="s">
        <v>25</v>
      </c>
      <c r="G13" s="18">
        <v>0.2</v>
      </c>
      <c r="H13" s="19">
        <f>SUM(E13*G13)</f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1:27" x14ac:dyDescent="0.25">
      <c r="A14" s="13"/>
      <c r="B14" s="4" t="s">
        <v>26</v>
      </c>
      <c r="C14" s="1"/>
      <c r="D14" s="6" t="s">
        <v>24</v>
      </c>
      <c r="F14" s="5"/>
      <c r="G14" s="18">
        <v>3</v>
      </c>
      <c r="H14" s="19">
        <f t="shared" ref="H14:H24" si="0">SUM(C14*G14)</f>
        <v>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x14ac:dyDescent="0.25">
      <c r="A15" s="13"/>
      <c r="B15" s="4" t="s">
        <v>27</v>
      </c>
      <c r="C15" s="1"/>
      <c r="D15" s="6" t="s">
        <v>65</v>
      </c>
      <c r="E15" s="5"/>
      <c r="F15" s="5"/>
      <c r="G15" s="18">
        <v>10.6</v>
      </c>
      <c r="H15" s="19">
        <f>SUM(C15*G15)</f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1:27" x14ac:dyDescent="0.25">
      <c r="A16" s="13"/>
      <c r="B16" s="22"/>
      <c r="C16" s="1"/>
      <c r="D16" s="6" t="s">
        <v>66</v>
      </c>
      <c r="E16" s="5"/>
      <c r="F16" s="5"/>
      <c r="G16" s="18">
        <v>14</v>
      </c>
      <c r="H16" s="19">
        <f>SUM(C16*G16)</f>
        <v>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spans="1:27" x14ac:dyDescent="0.25">
      <c r="A17" s="13"/>
      <c r="B17" s="4"/>
      <c r="C17" s="1"/>
      <c r="D17" s="6" t="s">
        <v>67</v>
      </c>
      <c r="E17" s="5"/>
      <c r="F17" s="5"/>
      <c r="G17" s="18">
        <v>24.4</v>
      </c>
      <c r="H17" s="19">
        <f>SUM(C17*G17)</f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spans="1:27" x14ac:dyDescent="0.25">
      <c r="A18" s="13"/>
      <c r="B18" s="4"/>
      <c r="C18" s="1"/>
      <c r="D18" s="6" t="s">
        <v>74</v>
      </c>
      <c r="E18" s="5"/>
      <c r="F18" s="5"/>
      <c r="G18" s="18">
        <v>100</v>
      </c>
      <c r="H18" s="19">
        <f>SUM(C18*G18)</f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1:27" x14ac:dyDescent="0.25">
      <c r="A19" s="13"/>
      <c r="B19" s="4" t="s">
        <v>28</v>
      </c>
      <c r="C19" s="1"/>
      <c r="D19" s="6" t="s">
        <v>75</v>
      </c>
      <c r="E19" s="23"/>
      <c r="F19" s="5"/>
      <c r="G19" s="24">
        <v>0.14000000000000001</v>
      </c>
      <c r="H19" s="19">
        <f t="shared" si="0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13"/>
      <c r="B20" s="4"/>
      <c r="C20" s="1"/>
      <c r="D20" s="6" t="s">
        <v>76</v>
      </c>
      <c r="E20" s="23"/>
      <c r="F20" s="5"/>
      <c r="G20" s="24">
        <v>0.34</v>
      </c>
      <c r="H20" s="19">
        <f t="shared" si="0"/>
        <v>0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spans="1:27" x14ac:dyDescent="0.25">
      <c r="A21" s="13"/>
      <c r="B21" s="4"/>
      <c r="C21" s="1"/>
      <c r="D21" s="6" t="s">
        <v>78</v>
      </c>
      <c r="E21" s="23"/>
      <c r="F21" s="5"/>
      <c r="G21" s="24">
        <v>0.83</v>
      </c>
      <c r="H21" s="19">
        <f t="shared" si="0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spans="1:27" x14ac:dyDescent="0.25">
      <c r="A22" s="13"/>
      <c r="B22" s="4"/>
      <c r="C22" s="1"/>
      <c r="D22" s="6" t="s">
        <v>77</v>
      </c>
      <c r="E22" s="23"/>
      <c r="F22" s="5"/>
      <c r="G22" s="24">
        <v>1.66</v>
      </c>
      <c r="H22" s="19">
        <f t="shared" si="0"/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spans="1:27" hidden="1" x14ac:dyDescent="0.25">
      <c r="A23" s="13"/>
      <c r="B23" s="4"/>
      <c r="C23" s="5">
        <v>0</v>
      </c>
      <c r="D23" s="6" t="s">
        <v>30</v>
      </c>
      <c r="E23" s="23"/>
      <c r="F23" s="5"/>
      <c r="G23" s="24">
        <v>0.5</v>
      </c>
      <c r="H23" s="19">
        <f t="shared" si="0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27" hidden="1" x14ac:dyDescent="0.25">
      <c r="A24" s="13"/>
      <c r="B24" s="4"/>
      <c r="C24" s="5">
        <v>0</v>
      </c>
      <c r="D24" s="6" t="s">
        <v>31</v>
      </c>
      <c r="E24" s="23"/>
      <c r="F24" s="5"/>
      <c r="G24" s="24">
        <v>0.5</v>
      </c>
      <c r="H24" s="19">
        <f t="shared" si="0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1:27" x14ac:dyDescent="0.25">
      <c r="A25" s="25"/>
      <c r="B25" s="26"/>
      <c r="C25" s="27"/>
      <c r="D25" s="28"/>
      <c r="E25" s="27"/>
      <c r="F25" s="29" t="s">
        <v>35</v>
      </c>
      <c r="G25" s="30"/>
      <c r="H25" s="31">
        <f>SUM(H10:H24)</f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spans="1:27" x14ac:dyDescent="0.25">
      <c r="A26" s="13"/>
      <c r="C26" s="5"/>
      <c r="D26" s="6"/>
      <c r="E26" s="5"/>
      <c r="F26" s="32"/>
      <c r="G26" s="4"/>
      <c r="H26" s="33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pans="1:27" x14ac:dyDescent="0.25">
      <c r="A27" s="13"/>
      <c r="B27" s="5" t="s">
        <v>34</v>
      </c>
      <c r="C27" s="5"/>
      <c r="D27" s="6"/>
      <c r="E27" s="5"/>
      <c r="F27" s="32"/>
      <c r="G27" s="4"/>
      <c r="H27" s="33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spans="1:27" x14ac:dyDescent="0.25">
      <c r="A28" s="13"/>
      <c r="B28" s="5" t="s">
        <v>37</v>
      </c>
      <c r="C28" s="1"/>
      <c r="D28" s="6" t="s">
        <v>38</v>
      </c>
      <c r="E28" s="5"/>
      <c r="F28" s="5"/>
      <c r="G28" s="18">
        <v>7</v>
      </c>
      <c r="H28" s="19">
        <f>SUM(C28*G28)</f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x14ac:dyDescent="0.25">
      <c r="A29" s="13"/>
      <c r="B29" s="5" t="s">
        <v>39</v>
      </c>
      <c r="C29" s="1"/>
      <c r="D29" s="6" t="s">
        <v>38</v>
      </c>
      <c r="E29" s="5"/>
      <c r="F29" s="5"/>
      <c r="G29" s="18">
        <v>7</v>
      </c>
      <c r="H29" s="34">
        <f>SUM(C29*G29)</f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spans="1:27" x14ac:dyDescent="0.25">
      <c r="A30" s="25"/>
      <c r="B30" s="27"/>
      <c r="C30" s="27"/>
      <c r="D30" s="28"/>
      <c r="E30" s="27"/>
      <c r="F30" s="29" t="s">
        <v>35</v>
      </c>
      <c r="G30" s="30"/>
      <c r="H30" s="31">
        <f>SUM(H28:H29)</f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spans="1:27" x14ac:dyDescent="0.25">
      <c r="A31" s="35"/>
      <c r="B31" s="15"/>
      <c r="C31" s="15"/>
      <c r="D31" s="16"/>
      <c r="E31" s="15"/>
      <c r="F31" s="15"/>
      <c r="G31" s="14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spans="1:27" x14ac:dyDescent="0.25">
      <c r="A32" s="13"/>
      <c r="B32" s="5" t="s">
        <v>64</v>
      </c>
      <c r="C32" s="5"/>
      <c r="D32" s="6"/>
      <c r="E32" s="5"/>
      <c r="F32" s="5"/>
      <c r="G32" s="4"/>
      <c r="H32" s="13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spans="1:27" x14ac:dyDescent="0.25">
      <c r="A33" s="13"/>
      <c r="B33" s="5" t="s">
        <v>28</v>
      </c>
      <c r="C33" s="1"/>
      <c r="D33" s="6" t="s">
        <v>40</v>
      </c>
      <c r="E33" s="23"/>
      <c r="F33" s="5"/>
      <c r="G33" s="24">
        <v>0.14000000000000001</v>
      </c>
      <c r="H33" s="19">
        <f>SUM(C33*G33)</f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1:27" x14ac:dyDescent="0.25">
      <c r="A34" s="13"/>
      <c r="B34" s="5"/>
      <c r="C34" s="1"/>
      <c r="D34" s="6" t="s">
        <v>36</v>
      </c>
      <c r="E34" s="23"/>
      <c r="F34" s="5"/>
      <c r="G34" s="24">
        <v>0.34</v>
      </c>
      <c r="H34" s="19">
        <f>SUM(C34*G34)</f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:27" x14ac:dyDescent="0.25">
      <c r="A35" s="13"/>
      <c r="B35" s="5"/>
      <c r="C35" s="1"/>
      <c r="D35" s="6" t="s">
        <v>30</v>
      </c>
      <c r="E35" s="23"/>
      <c r="F35" s="5"/>
      <c r="G35" s="24">
        <v>0.5</v>
      </c>
      <c r="H35" s="19">
        <f>SUM(C35*G35)</f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:27" x14ac:dyDescent="0.25">
      <c r="A36" s="13"/>
      <c r="B36" s="5"/>
      <c r="C36" s="1"/>
      <c r="D36" s="6" t="s">
        <v>31</v>
      </c>
      <c r="E36" s="23"/>
      <c r="F36" s="5"/>
      <c r="G36" s="24">
        <v>0.5</v>
      </c>
      <c r="H36" s="19">
        <f>SUM(C36*G36)</f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1:27" hidden="1" x14ac:dyDescent="0.25">
      <c r="A37" s="35"/>
      <c r="B37" s="15"/>
      <c r="C37" s="15"/>
      <c r="D37" s="16"/>
      <c r="E37" s="15"/>
      <c r="F37" s="15"/>
      <c r="G37" s="14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1:27" hidden="1" x14ac:dyDescent="0.25">
      <c r="A38" s="13"/>
      <c r="B38" s="5" t="s">
        <v>63</v>
      </c>
      <c r="C38" s="5"/>
      <c r="D38" s="6"/>
      <c r="E38" s="5"/>
      <c r="F38" s="5"/>
      <c r="G38" s="4"/>
      <c r="H38" s="13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1:27" hidden="1" x14ac:dyDescent="0.25">
      <c r="A39" s="13" t="s">
        <v>41</v>
      </c>
      <c r="B39" s="5" t="s">
        <v>28</v>
      </c>
      <c r="C39" s="5">
        <v>0</v>
      </c>
      <c r="D39" s="6" t="s">
        <v>29</v>
      </c>
      <c r="E39" s="23"/>
      <c r="F39" s="5"/>
      <c r="G39" s="24">
        <v>0.04</v>
      </c>
      <c r="H39" s="19">
        <f t="shared" ref="H39:H44" si="1">SUM(C39*G39)</f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:27" hidden="1" x14ac:dyDescent="0.25">
      <c r="A40" s="13"/>
      <c r="B40" s="5"/>
      <c r="C40" s="5">
        <v>0</v>
      </c>
      <c r="D40" s="6" t="s">
        <v>36</v>
      </c>
      <c r="E40" s="23"/>
      <c r="F40" s="5"/>
      <c r="G40" s="24">
        <v>0.1</v>
      </c>
      <c r="H40" s="19">
        <f t="shared" si="1"/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spans="1:27" hidden="1" x14ac:dyDescent="0.25">
      <c r="A41" s="13"/>
      <c r="B41" s="5"/>
      <c r="C41" s="5">
        <v>0</v>
      </c>
      <c r="D41" s="6" t="s">
        <v>33</v>
      </c>
      <c r="E41" s="36"/>
      <c r="F41" s="5"/>
      <c r="G41" s="18">
        <v>0.35</v>
      </c>
      <c r="H41" s="19">
        <f t="shared" si="1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spans="1:27" hidden="1" x14ac:dyDescent="0.25">
      <c r="A42" s="13"/>
      <c r="B42" s="5"/>
      <c r="C42" s="5">
        <v>0</v>
      </c>
      <c r="D42" s="6" t="s">
        <v>42</v>
      </c>
      <c r="E42" s="36"/>
      <c r="F42" s="5"/>
      <c r="G42" s="18">
        <v>5.9</v>
      </c>
      <c r="H42" s="19">
        <f t="shared" si="1"/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1:27" hidden="1" x14ac:dyDescent="0.25">
      <c r="A43" s="13"/>
      <c r="B43" s="5"/>
      <c r="C43" s="5">
        <v>0</v>
      </c>
      <c r="D43" s="6" t="s">
        <v>43</v>
      </c>
      <c r="E43" s="36"/>
      <c r="F43" s="5"/>
      <c r="G43" s="18">
        <v>3.5</v>
      </c>
      <c r="H43" s="19">
        <f t="shared" si="1"/>
        <v>0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spans="1:27" hidden="1" x14ac:dyDescent="0.25">
      <c r="A44" s="13"/>
      <c r="B44" s="5"/>
      <c r="C44" s="5">
        <v>0</v>
      </c>
      <c r="D44" s="6" t="s">
        <v>44</v>
      </c>
      <c r="E44" s="36"/>
      <c r="F44" s="5"/>
      <c r="G44" s="18">
        <v>50</v>
      </c>
      <c r="H44" s="34">
        <f t="shared" si="1"/>
        <v>0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1:27" hidden="1" x14ac:dyDescent="0.25">
      <c r="A45" s="25"/>
      <c r="B45" s="27"/>
      <c r="C45" s="27"/>
      <c r="D45" s="28"/>
      <c r="E45" s="27"/>
      <c r="F45" s="37" t="s">
        <v>35</v>
      </c>
      <c r="G45" s="30"/>
      <c r="H45" s="38">
        <f>SUM(H39:H44)</f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1:27" hidden="1" x14ac:dyDescent="0.25">
      <c r="A46" s="35"/>
      <c r="B46" s="15"/>
      <c r="C46" s="15"/>
      <c r="D46" s="16"/>
      <c r="E46" s="15"/>
      <c r="F46" s="15"/>
      <c r="G46" s="14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spans="1:27" hidden="1" x14ac:dyDescent="0.25">
      <c r="A47" s="13"/>
      <c r="B47" s="5" t="s">
        <v>62</v>
      </c>
      <c r="C47" s="5"/>
      <c r="D47" s="6"/>
      <c r="E47" s="5"/>
      <c r="F47" s="5"/>
      <c r="G47" s="4"/>
      <c r="H47" s="13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:27" hidden="1" x14ac:dyDescent="0.25">
      <c r="A48" s="13"/>
      <c r="B48" s="5" t="s">
        <v>28</v>
      </c>
      <c r="C48" s="5">
        <v>0</v>
      </c>
      <c r="D48" s="6" t="s">
        <v>29</v>
      </c>
      <c r="E48" s="23"/>
      <c r="F48" s="5"/>
      <c r="G48" s="24">
        <v>0.04</v>
      </c>
      <c r="H48" s="19">
        <f>SUM(C48*G48)</f>
        <v>0</v>
      </c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spans="1:27" hidden="1" x14ac:dyDescent="0.25">
      <c r="A49" s="13"/>
      <c r="B49" s="5"/>
      <c r="C49" s="5">
        <v>0</v>
      </c>
      <c r="D49" s="6" t="s">
        <v>36</v>
      </c>
      <c r="E49" s="23"/>
      <c r="F49" s="5"/>
      <c r="G49" s="24">
        <v>0.1</v>
      </c>
      <c r="H49" s="19">
        <f>SUM(C49*G49)</f>
        <v>0</v>
      </c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spans="1:27" hidden="1" x14ac:dyDescent="0.25">
      <c r="A50" s="13"/>
      <c r="B50" s="5"/>
      <c r="C50" s="5">
        <v>0</v>
      </c>
      <c r="D50" s="6" t="s">
        <v>30</v>
      </c>
      <c r="E50" s="23"/>
      <c r="F50" s="5"/>
      <c r="G50" s="24">
        <v>0.5</v>
      </c>
      <c r="H50" s="19">
        <f>SUM(C50*G50)</f>
        <v>0</v>
      </c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1:27" hidden="1" x14ac:dyDescent="0.25">
      <c r="A51" s="13"/>
      <c r="B51" s="5"/>
      <c r="C51" s="5">
        <v>0</v>
      </c>
      <c r="D51" s="6" t="s">
        <v>31</v>
      </c>
      <c r="E51" s="23"/>
      <c r="F51" s="5"/>
      <c r="G51" s="24">
        <v>0.5</v>
      </c>
      <c r="H51" s="19">
        <f>SUM(C51*G51)</f>
        <v>0</v>
      </c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1:27" hidden="1" x14ac:dyDescent="0.25">
      <c r="A52" s="13"/>
      <c r="B52" s="5"/>
      <c r="C52" s="5">
        <v>0</v>
      </c>
      <c r="D52" s="6" t="s">
        <v>32</v>
      </c>
      <c r="E52" s="23"/>
      <c r="F52" s="5"/>
      <c r="G52" s="24">
        <v>0.83</v>
      </c>
      <c r="H52" s="34">
        <f>SUM(C52*G52)</f>
        <v>0</v>
      </c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1:27" hidden="1" x14ac:dyDescent="0.25">
      <c r="A53" s="25"/>
      <c r="B53" s="27"/>
      <c r="C53" s="27"/>
      <c r="D53" s="28"/>
      <c r="E53" s="27"/>
      <c r="F53" s="37" t="s">
        <v>35</v>
      </c>
      <c r="G53" s="30"/>
      <c r="H53" s="38">
        <f>SUM(H48:H52)</f>
        <v>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1:27" hidden="1" x14ac:dyDescent="0.25">
      <c r="A54" s="39"/>
      <c r="B54" s="5"/>
      <c r="C54" s="5"/>
      <c r="D54" s="6"/>
      <c r="E54" s="5"/>
      <c r="F54" s="5"/>
      <c r="G54" s="4"/>
      <c r="H54" s="13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:27" hidden="1" x14ac:dyDescent="0.25">
      <c r="A55" s="13"/>
      <c r="B55" s="5" t="s">
        <v>13</v>
      </c>
      <c r="C55" s="5"/>
      <c r="D55" s="6"/>
      <c r="E55" s="5"/>
      <c r="F55" s="5"/>
      <c r="G55" s="4"/>
      <c r="H55" s="13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1:27" hidden="1" x14ac:dyDescent="0.25">
      <c r="A56" s="13"/>
      <c r="B56" s="5" t="s">
        <v>23</v>
      </c>
      <c r="C56" s="5">
        <v>0</v>
      </c>
      <c r="D56" s="6" t="s">
        <v>24</v>
      </c>
      <c r="E56" s="5">
        <v>0</v>
      </c>
      <c r="F56" s="5" t="s">
        <v>25</v>
      </c>
      <c r="G56" s="18">
        <v>0.34499999999999997</v>
      </c>
      <c r="H56" s="19">
        <f>SUM(C56*E56*G56)</f>
        <v>0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1:27" hidden="1" x14ac:dyDescent="0.25">
      <c r="A57" s="13"/>
      <c r="B57" s="5"/>
      <c r="C57" s="5">
        <v>0</v>
      </c>
      <c r="D57" s="6" t="s">
        <v>24</v>
      </c>
      <c r="E57" s="5">
        <v>0</v>
      </c>
      <c r="F57" s="5" t="s">
        <v>25</v>
      </c>
      <c r="G57" s="18">
        <v>0.34499999999999997</v>
      </c>
      <c r="H57" s="19">
        <f>SUM(C57*E57*G57)</f>
        <v>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spans="1:27" hidden="1" x14ac:dyDescent="0.25">
      <c r="A58" s="13"/>
      <c r="B58" s="5" t="s">
        <v>26</v>
      </c>
      <c r="C58" s="5">
        <v>0</v>
      </c>
      <c r="D58" s="6" t="s">
        <v>24</v>
      </c>
      <c r="F58" s="5"/>
      <c r="G58" s="18">
        <v>3</v>
      </c>
      <c r="H58" s="19">
        <f>SUM(C58*G58)</f>
        <v>0</v>
      </c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1:27" hidden="1" x14ac:dyDescent="0.25">
      <c r="A59" s="13"/>
      <c r="B59" s="5" t="s">
        <v>27</v>
      </c>
      <c r="C59" s="5">
        <v>0</v>
      </c>
      <c r="D59" s="6" t="s">
        <v>65</v>
      </c>
      <c r="E59" s="5"/>
      <c r="F59" s="5"/>
      <c r="G59" s="18">
        <v>6.5</v>
      </c>
      <c r="H59" s="19">
        <f>SUM(C59*G59)</f>
        <v>0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1:27" hidden="1" x14ac:dyDescent="0.25">
      <c r="A60" s="13"/>
      <c r="B60" s="5"/>
      <c r="C60" s="5">
        <v>0</v>
      </c>
      <c r="D60" s="6" t="s">
        <v>66</v>
      </c>
      <c r="E60" s="5"/>
      <c r="F60" s="5"/>
      <c r="G60" s="18">
        <v>8.5</v>
      </c>
      <c r="H60" s="19">
        <f>SUM(C60*G60)</f>
        <v>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spans="1:27" hidden="1" x14ac:dyDescent="0.25">
      <c r="A61" s="13"/>
      <c r="B61" s="5"/>
      <c r="C61" s="5">
        <v>0</v>
      </c>
      <c r="D61" s="6" t="s">
        <v>67</v>
      </c>
      <c r="E61" s="5"/>
      <c r="F61" s="5"/>
      <c r="G61" s="18">
        <v>14.5</v>
      </c>
      <c r="H61" s="19">
        <f>SUM(C61*G61)</f>
        <v>0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spans="1:27" hidden="1" x14ac:dyDescent="0.25">
      <c r="A62" s="13"/>
      <c r="B62" s="5"/>
      <c r="C62" s="5">
        <v>0</v>
      </c>
      <c r="D62" s="6" t="s">
        <v>68</v>
      </c>
      <c r="E62" s="5"/>
      <c r="F62" s="5"/>
      <c r="G62" s="18">
        <v>55.5</v>
      </c>
      <c r="H62" s="19">
        <f>SUM(C62*G62)</f>
        <v>0</v>
      </c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spans="1:27" hidden="1" x14ac:dyDescent="0.25">
      <c r="A63" s="13"/>
      <c r="B63" s="5" t="s">
        <v>45</v>
      </c>
      <c r="C63" s="5"/>
      <c r="D63" s="6"/>
      <c r="E63" s="5"/>
      <c r="F63" s="5"/>
      <c r="G63" s="18"/>
      <c r="H63" s="19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spans="1:27" hidden="1" x14ac:dyDescent="0.25">
      <c r="A64" s="13"/>
      <c r="B64" s="5" t="s">
        <v>46</v>
      </c>
      <c r="C64" s="5">
        <v>0</v>
      </c>
      <c r="D64" s="6" t="s">
        <v>47</v>
      </c>
      <c r="E64" s="40">
        <v>0</v>
      </c>
      <c r="F64" s="5" t="s">
        <v>48</v>
      </c>
      <c r="G64" s="24">
        <v>0.04</v>
      </c>
      <c r="H64" s="19">
        <f>SUM(C64*G64)</f>
        <v>0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spans="1:27" hidden="1" x14ac:dyDescent="0.25">
      <c r="A65" s="13"/>
      <c r="B65" s="5"/>
      <c r="C65" s="5">
        <v>0</v>
      </c>
      <c r="D65" s="6" t="s">
        <v>49</v>
      </c>
      <c r="E65" s="5">
        <v>0</v>
      </c>
      <c r="F65" s="5" t="s">
        <v>48</v>
      </c>
      <c r="G65" s="18">
        <v>0.1</v>
      </c>
      <c r="H65" s="19">
        <f>SUM(C65*E65*G65)</f>
        <v>0</v>
      </c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spans="1:27" hidden="1" x14ac:dyDescent="0.25">
      <c r="A66" s="13"/>
      <c r="B66" s="5" t="s">
        <v>50</v>
      </c>
      <c r="C66" s="5"/>
      <c r="D66" s="6"/>
      <c r="E66" s="5"/>
      <c r="F66" s="5"/>
      <c r="G66" s="18"/>
      <c r="H66" s="19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spans="1:27" hidden="1" x14ac:dyDescent="0.25">
      <c r="A67" s="13"/>
      <c r="B67" s="5" t="s">
        <v>51</v>
      </c>
      <c r="C67" s="5">
        <v>0</v>
      </c>
      <c r="D67" s="6" t="s">
        <v>52</v>
      </c>
      <c r="E67" s="5"/>
      <c r="F67" s="5"/>
      <c r="G67" s="18">
        <v>50</v>
      </c>
      <c r="H67" s="19">
        <f>SUM(C67*G67)</f>
        <v>0</v>
      </c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spans="1:27" hidden="1" x14ac:dyDescent="0.25">
      <c r="A68" s="13"/>
      <c r="B68" s="5" t="s">
        <v>53</v>
      </c>
      <c r="C68" s="5">
        <v>0</v>
      </c>
      <c r="D68" s="6" t="s">
        <v>54</v>
      </c>
      <c r="E68" s="5"/>
      <c r="F68" s="5"/>
      <c r="G68" s="18">
        <v>200</v>
      </c>
      <c r="H68" s="19">
        <f>SUM(C68*G68)</f>
        <v>0</v>
      </c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spans="1:27" hidden="1" x14ac:dyDescent="0.25">
      <c r="A69" s="13"/>
      <c r="B69" s="5" t="s">
        <v>55</v>
      </c>
      <c r="C69" s="5">
        <v>0</v>
      </c>
      <c r="D69" s="6" t="s">
        <v>56</v>
      </c>
      <c r="E69" s="5"/>
      <c r="F69" s="5"/>
      <c r="G69" s="18">
        <v>350</v>
      </c>
      <c r="H69" s="19">
        <f>SUM(C69*G69)</f>
        <v>0</v>
      </c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spans="1:27" hidden="1" x14ac:dyDescent="0.25">
      <c r="A70" s="13"/>
      <c r="B70" s="5" t="s">
        <v>57</v>
      </c>
      <c r="C70" s="5">
        <v>0</v>
      </c>
      <c r="D70" s="41" t="s">
        <v>58</v>
      </c>
      <c r="E70" s="5"/>
      <c r="F70" s="5"/>
      <c r="G70" s="18">
        <v>37</v>
      </c>
      <c r="H70" s="19">
        <f>SUM(C70*G70)</f>
        <v>0</v>
      </c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spans="1:27" hidden="1" x14ac:dyDescent="0.25">
      <c r="A71" s="13"/>
      <c r="B71" s="5" t="s">
        <v>59</v>
      </c>
      <c r="C71" s="5"/>
      <c r="D71" s="6"/>
      <c r="E71" s="5"/>
      <c r="F71" s="5"/>
      <c r="G71" s="18"/>
      <c r="H71" s="13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spans="1:27" hidden="1" x14ac:dyDescent="0.25">
      <c r="A72" s="13"/>
      <c r="B72" s="5" t="s">
        <v>53</v>
      </c>
      <c r="C72" s="5">
        <v>0</v>
      </c>
      <c r="D72" s="6" t="s">
        <v>54</v>
      </c>
      <c r="E72" s="5">
        <v>0</v>
      </c>
      <c r="F72" s="5" t="s">
        <v>60</v>
      </c>
      <c r="G72" s="18">
        <v>0.34</v>
      </c>
      <c r="H72" s="34">
        <f>SUM(C72*E72*G72)</f>
        <v>0</v>
      </c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spans="1:27" hidden="1" x14ac:dyDescent="0.25">
      <c r="A73" s="25"/>
      <c r="B73" s="27"/>
      <c r="C73" s="27"/>
      <c r="D73" s="28"/>
      <c r="E73" s="27"/>
      <c r="F73" s="37" t="s">
        <v>35</v>
      </c>
      <c r="G73" s="30"/>
      <c r="H73" s="38">
        <f>SUM(H56:H72)</f>
        <v>0</v>
      </c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spans="1:27" x14ac:dyDescent="0.25">
      <c r="A74" s="13"/>
      <c r="B74" s="5"/>
      <c r="C74" s="5"/>
      <c r="D74" s="6"/>
      <c r="E74" s="5"/>
      <c r="F74" s="29" t="s">
        <v>35</v>
      </c>
      <c r="G74" s="4"/>
      <c r="H74" s="31">
        <f>SUM(H33:H36)</f>
        <v>0</v>
      </c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spans="1:27" x14ac:dyDescent="0.25">
      <c r="A75" s="35"/>
      <c r="B75" s="15"/>
      <c r="C75" s="15"/>
      <c r="D75" s="16"/>
      <c r="E75" s="15"/>
      <c r="F75" s="15"/>
      <c r="G75" s="14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spans="1:27" x14ac:dyDescent="0.25">
      <c r="A76" s="13"/>
      <c r="B76" s="5" t="s">
        <v>87</v>
      </c>
      <c r="C76" s="21" t="s">
        <v>89</v>
      </c>
      <c r="D76" s="21" t="s">
        <v>88</v>
      </c>
      <c r="E76" s="5"/>
      <c r="F76" s="5"/>
      <c r="G76" s="42" t="s">
        <v>90</v>
      </c>
      <c r="H76" s="13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spans="1:27" x14ac:dyDescent="0.25">
      <c r="A77" s="13"/>
      <c r="B77" s="5"/>
      <c r="C77" s="1"/>
      <c r="D77" s="1"/>
      <c r="E77" s="23"/>
      <c r="F77" s="5"/>
      <c r="G77" s="1"/>
      <c r="H77" s="19">
        <f>SUM(C77*G77)</f>
        <v>0</v>
      </c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spans="1:27" x14ac:dyDescent="0.25">
      <c r="A78" s="13"/>
      <c r="B78" s="5"/>
      <c r="C78" s="1"/>
      <c r="D78" s="1"/>
      <c r="E78" s="23"/>
      <c r="F78" s="5"/>
      <c r="G78" s="1"/>
      <c r="H78" s="19">
        <f>SUM(C78*G78)</f>
        <v>0</v>
      </c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spans="1:27" x14ac:dyDescent="0.25">
      <c r="A79" s="13"/>
      <c r="B79" s="5"/>
      <c r="C79" s="1"/>
      <c r="D79" s="1"/>
      <c r="E79" s="23"/>
      <c r="F79" s="5"/>
      <c r="G79" s="1"/>
      <c r="H79" s="19">
        <f>SUM(C79*G79)</f>
        <v>0</v>
      </c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spans="1:27" x14ac:dyDescent="0.25">
      <c r="A80" s="13"/>
      <c r="B80" s="5"/>
      <c r="C80" s="1"/>
      <c r="D80" s="1"/>
      <c r="E80" s="23"/>
      <c r="F80" s="5"/>
      <c r="G80" s="1"/>
      <c r="H80" s="19">
        <f>SUM(C80*G80)</f>
        <v>0</v>
      </c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spans="1:27" x14ac:dyDescent="0.25">
      <c r="A81" s="13"/>
      <c r="B81" s="5"/>
      <c r="C81" s="1"/>
      <c r="D81" s="1"/>
      <c r="E81" s="23"/>
      <c r="F81" s="5"/>
      <c r="G81" s="1"/>
      <c r="H81" s="19">
        <f>SUM(C81*G81)</f>
        <v>0</v>
      </c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spans="1:27" hidden="1" x14ac:dyDescent="0.25">
      <c r="A82" s="35"/>
      <c r="B82" s="15"/>
      <c r="C82" s="15"/>
      <c r="D82" s="16"/>
      <c r="E82" s="15"/>
      <c r="F82" s="15"/>
      <c r="G82" s="14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spans="1:27" hidden="1" x14ac:dyDescent="0.25">
      <c r="A83" s="13"/>
      <c r="B83" s="5" t="s">
        <v>63</v>
      </c>
      <c r="C83" s="5"/>
      <c r="D83" s="6"/>
      <c r="E83" s="5"/>
      <c r="F83" s="5"/>
      <c r="G83" s="4"/>
      <c r="H83" s="13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spans="1:27" hidden="1" x14ac:dyDescent="0.25">
      <c r="A84" s="13" t="s">
        <v>41</v>
      </c>
      <c r="B84" s="5" t="s">
        <v>28</v>
      </c>
      <c r="C84" s="5">
        <v>0</v>
      </c>
      <c r="D84" s="6" t="s">
        <v>29</v>
      </c>
      <c r="E84" s="23"/>
      <c r="F84" s="5"/>
      <c r="G84" s="24">
        <v>0.04</v>
      </c>
      <c r="H84" s="19">
        <f t="shared" ref="H84:H89" si="2">SUM(C84*G84)</f>
        <v>0</v>
      </c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spans="1:27" hidden="1" x14ac:dyDescent="0.25">
      <c r="A85" s="13"/>
      <c r="B85" s="5"/>
      <c r="C85" s="5">
        <v>0</v>
      </c>
      <c r="D85" s="6" t="s">
        <v>36</v>
      </c>
      <c r="E85" s="23"/>
      <c r="F85" s="5"/>
      <c r="G85" s="24">
        <v>0.1</v>
      </c>
      <c r="H85" s="19">
        <f t="shared" si="2"/>
        <v>0</v>
      </c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spans="1:27" hidden="1" x14ac:dyDescent="0.25">
      <c r="A86" s="13"/>
      <c r="B86" s="5"/>
      <c r="C86" s="5">
        <v>0</v>
      </c>
      <c r="D86" s="6" t="s">
        <v>33</v>
      </c>
      <c r="E86" s="36"/>
      <c r="F86" s="5"/>
      <c r="G86" s="18">
        <v>0.35</v>
      </c>
      <c r="H86" s="19">
        <f t="shared" si="2"/>
        <v>0</v>
      </c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spans="1:27" hidden="1" x14ac:dyDescent="0.25">
      <c r="A87" s="13"/>
      <c r="B87" s="5"/>
      <c r="C87" s="5">
        <v>0</v>
      </c>
      <c r="D87" s="6" t="s">
        <v>42</v>
      </c>
      <c r="E87" s="36"/>
      <c r="F87" s="5"/>
      <c r="G87" s="18">
        <v>5.9</v>
      </c>
      <c r="H87" s="19">
        <f t="shared" si="2"/>
        <v>0</v>
      </c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spans="1:27" hidden="1" x14ac:dyDescent="0.25">
      <c r="A88" s="13"/>
      <c r="B88" s="5"/>
      <c r="C88" s="5">
        <v>0</v>
      </c>
      <c r="D88" s="6" t="s">
        <v>43</v>
      </c>
      <c r="E88" s="36"/>
      <c r="F88" s="5"/>
      <c r="G88" s="18">
        <v>3.5</v>
      </c>
      <c r="H88" s="19">
        <f t="shared" si="2"/>
        <v>0</v>
      </c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spans="1:27" hidden="1" x14ac:dyDescent="0.25">
      <c r="A89" s="13"/>
      <c r="B89" s="5"/>
      <c r="C89" s="5">
        <v>0</v>
      </c>
      <c r="D89" s="6" t="s">
        <v>44</v>
      </c>
      <c r="E89" s="36"/>
      <c r="F89" s="5"/>
      <c r="G89" s="18">
        <v>50</v>
      </c>
      <c r="H89" s="34">
        <f t="shared" si="2"/>
        <v>0</v>
      </c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spans="1:27" hidden="1" x14ac:dyDescent="0.25">
      <c r="A90" s="25"/>
      <c r="B90" s="27"/>
      <c r="C90" s="27"/>
      <c r="D90" s="28"/>
      <c r="E90" s="27"/>
      <c r="F90" s="37" t="s">
        <v>35</v>
      </c>
      <c r="G90" s="30"/>
      <c r="H90" s="38">
        <f>SUM(H84:H89)</f>
        <v>0</v>
      </c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spans="1:27" hidden="1" x14ac:dyDescent="0.25">
      <c r="A91" s="35"/>
      <c r="B91" s="15"/>
      <c r="C91" s="15"/>
      <c r="D91" s="16"/>
      <c r="E91" s="15"/>
      <c r="F91" s="15"/>
      <c r="G91" s="14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spans="1:27" hidden="1" x14ac:dyDescent="0.25">
      <c r="A92" s="13"/>
      <c r="B92" s="5" t="s">
        <v>62</v>
      </c>
      <c r="C92" s="5"/>
      <c r="D92" s="6"/>
      <c r="E92" s="5"/>
      <c r="F92" s="5"/>
      <c r="G92" s="4"/>
      <c r="H92" s="13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spans="1:27" hidden="1" x14ac:dyDescent="0.25">
      <c r="A93" s="13"/>
      <c r="B93" s="5" t="s">
        <v>28</v>
      </c>
      <c r="C93" s="5">
        <v>0</v>
      </c>
      <c r="D93" s="6" t="s">
        <v>29</v>
      </c>
      <c r="E93" s="23"/>
      <c r="F93" s="5"/>
      <c r="G93" s="24">
        <v>0.04</v>
      </c>
      <c r="H93" s="19">
        <f>SUM(C93*G93)</f>
        <v>0</v>
      </c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spans="1:27" hidden="1" x14ac:dyDescent="0.25">
      <c r="A94" s="13"/>
      <c r="B94" s="5"/>
      <c r="C94" s="5">
        <v>0</v>
      </c>
      <c r="D94" s="6" t="s">
        <v>36</v>
      </c>
      <c r="E94" s="23"/>
      <c r="F94" s="5"/>
      <c r="G94" s="24">
        <v>0.1</v>
      </c>
      <c r="H94" s="19">
        <f>SUM(C94*G94)</f>
        <v>0</v>
      </c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spans="1:27" hidden="1" x14ac:dyDescent="0.25">
      <c r="A95" s="13"/>
      <c r="B95" s="5"/>
      <c r="C95" s="5">
        <v>0</v>
      </c>
      <c r="D95" s="6" t="s">
        <v>30</v>
      </c>
      <c r="E95" s="23"/>
      <c r="F95" s="5"/>
      <c r="G95" s="24">
        <v>0.5</v>
      </c>
      <c r="H95" s="19">
        <f>SUM(C95*G95)</f>
        <v>0</v>
      </c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spans="1:27" hidden="1" x14ac:dyDescent="0.25">
      <c r="A96" s="13"/>
      <c r="B96" s="5"/>
      <c r="C96" s="5">
        <v>0</v>
      </c>
      <c r="D96" s="6" t="s">
        <v>31</v>
      </c>
      <c r="E96" s="23"/>
      <c r="F96" s="5"/>
      <c r="G96" s="24">
        <v>0.5</v>
      </c>
      <c r="H96" s="19">
        <f>SUM(C96*G96)</f>
        <v>0</v>
      </c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spans="1:27" hidden="1" x14ac:dyDescent="0.25">
      <c r="A97" s="13"/>
      <c r="B97" s="5"/>
      <c r="C97" s="5">
        <v>0</v>
      </c>
      <c r="D97" s="6" t="s">
        <v>32</v>
      </c>
      <c r="E97" s="23"/>
      <c r="F97" s="5"/>
      <c r="G97" s="24">
        <v>0.83</v>
      </c>
      <c r="H97" s="34">
        <f>SUM(C97*G97)</f>
        <v>0</v>
      </c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spans="1:27" hidden="1" x14ac:dyDescent="0.25">
      <c r="A98" s="25"/>
      <c r="B98" s="27"/>
      <c r="C98" s="27"/>
      <c r="D98" s="28"/>
      <c r="E98" s="27"/>
      <c r="F98" s="37" t="s">
        <v>35</v>
      </c>
      <c r="G98" s="30"/>
      <c r="H98" s="38">
        <f>SUM(H93:H97)</f>
        <v>0</v>
      </c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spans="1:27" hidden="1" x14ac:dyDescent="0.25">
      <c r="A99" s="39"/>
      <c r="B99" s="5"/>
      <c r="C99" s="5"/>
      <c r="D99" s="6"/>
      <c r="E99" s="5"/>
      <c r="F99" s="5"/>
      <c r="G99" s="4"/>
      <c r="H99" s="13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spans="1:27" hidden="1" x14ac:dyDescent="0.25">
      <c r="A100" s="13"/>
      <c r="B100" s="5" t="s">
        <v>13</v>
      </c>
      <c r="C100" s="5"/>
      <c r="D100" s="6"/>
      <c r="E100" s="5"/>
      <c r="F100" s="5"/>
      <c r="G100" s="4"/>
      <c r="H100" s="13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spans="1:27" hidden="1" x14ac:dyDescent="0.25">
      <c r="A101" s="13"/>
      <c r="B101" s="5" t="s">
        <v>23</v>
      </c>
      <c r="C101" s="5">
        <v>0</v>
      </c>
      <c r="D101" s="6" t="s">
        <v>24</v>
      </c>
      <c r="E101" s="5">
        <v>0</v>
      </c>
      <c r="F101" s="5" t="s">
        <v>25</v>
      </c>
      <c r="G101" s="18">
        <v>0.34499999999999997</v>
      </c>
      <c r="H101" s="19">
        <f>SUM(C101*E101*G101)</f>
        <v>0</v>
      </c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spans="1:27" hidden="1" x14ac:dyDescent="0.25">
      <c r="A102" s="13"/>
      <c r="B102" s="5"/>
      <c r="C102" s="5">
        <v>0</v>
      </c>
      <c r="D102" s="6" t="s">
        <v>24</v>
      </c>
      <c r="E102" s="5">
        <v>0</v>
      </c>
      <c r="F102" s="5" t="s">
        <v>25</v>
      </c>
      <c r="G102" s="18">
        <v>0.34499999999999997</v>
      </c>
      <c r="H102" s="19">
        <f>SUM(C102*E102*G102)</f>
        <v>0</v>
      </c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spans="1:27" hidden="1" x14ac:dyDescent="0.25">
      <c r="A103" s="13"/>
      <c r="B103" s="5" t="s">
        <v>26</v>
      </c>
      <c r="C103" s="5">
        <v>0</v>
      </c>
      <c r="D103" s="6" t="s">
        <v>24</v>
      </c>
      <c r="F103" s="5"/>
      <c r="G103" s="18">
        <v>3</v>
      </c>
      <c r="H103" s="19">
        <f>SUM(C103*G103)</f>
        <v>0</v>
      </c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spans="1:27" hidden="1" x14ac:dyDescent="0.25">
      <c r="A104" s="13"/>
      <c r="B104" s="5" t="s">
        <v>27</v>
      </c>
      <c r="C104" s="5">
        <v>0</v>
      </c>
      <c r="D104" s="6" t="s">
        <v>65</v>
      </c>
      <c r="E104" s="5"/>
      <c r="F104" s="5"/>
      <c r="G104" s="18">
        <v>6.5</v>
      </c>
      <c r="H104" s="19">
        <f>SUM(C104*G104)</f>
        <v>0</v>
      </c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spans="1:27" hidden="1" x14ac:dyDescent="0.25">
      <c r="A105" s="13"/>
      <c r="B105" s="5"/>
      <c r="C105" s="5">
        <v>0</v>
      </c>
      <c r="D105" s="6" t="s">
        <v>66</v>
      </c>
      <c r="E105" s="5"/>
      <c r="F105" s="5"/>
      <c r="G105" s="18">
        <v>8.5</v>
      </c>
      <c r="H105" s="19">
        <f>SUM(C105*G105)</f>
        <v>0</v>
      </c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spans="1:27" hidden="1" x14ac:dyDescent="0.25">
      <c r="A106" s="13"/>
      <c r="B106" s="5"/>
      <c r="C106" s="5">
        <v>0</v>
      </c>
      <c r="D106" s="6" t="s">
        <v>67</v>
      </c>
      <c r="E106" s="5"/>
      <c r="F106" s="5"/>
      <c r="G106" s="18">
        <v>14.5</v>
      </c>
      <c r="H106" s="19">
        <f>SUM(C106*G106)</f>
        <v>0</v>
      </c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spans="1:27" hidden="1" x14ac:dyDescent="0.25">
      <c r="A107" s="13"/>
      <c r="B107" s="5"/>
      <c r="C107" s="5">
        <v>0</v>
      </c>
      <c r="D107" s="6" t="s">
        <v>68</v>
      </c>
      <c r="E107" s="5"/>
      <c r="F107" s="5"/>
      <c r="G107" s="18">
        <v>55.5</v>
      </c>
      <c r="H107" s="19">
        <f>SUM(C107*G107)</f>
        <v>0</v>
      </c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spans="1:27" hidden="1" x14ac:dyDescent="0.25">
      <c r="A108" s="13"/>
      <c r="B108" s="5" t="s">
        <v>45</v>
      </c>
      <c r="C108" s="5"/>
      <c r="D108" s="6"/>
      <c r="E108" s="5"/>
      <c r="F108" s="5"/>
      <c r="G108" s="18"/>
      <c r="H108" s="19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spans="1:27" hidden="1" x14ac:dyDescent="0.25">
      <c r="A109" s="13"/>
      <c r="B109" s="5" t="s">
        <v>46</v>
      </c>
      <c r="C109" s="5">
        <v>0</v>
      </c>
      <c r="D109" s="6" t="s">
        <v>47</v>
      </c>
      <c r="E109" s="40">
        <v>0</v>
      </c>
      <c r="F109" s="5" t="s">
        <v>48</v>
      </c>
      <c r="G109" s="24">
        <v>0.04</v>
      </c>
      <c r="H109" s="19">
        <f>SUM(C109*G109)</f>
        <v>0</v>
      </c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spans="1:27" hidden="1" x14ac:dyDescent="0.25">
      <c r="A110" s="13"/>
      <c r="B110" s="5"/>
      <c r="C110" s="5">
        <v>0</v>
      </c>
      <c r="D110" s="6" t="s">
        <v>49</v>
      </c>
      <c r="E110" s="5">
        <v>0</v>
      </c>
      <c r="F110" s="5" t="s">
        <v>48</v>
      </c>
      <c r="G110" s="18">
        <v>0.1</v>
      </c>
      <c r="H110" s="19">
        <f>SUM(C110*E110*G110)</f>
        <v>0</v>
      </c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spans="1:27" hidden="1" x14ac:dyDescent="0.25">
      <c r="A111" s="13"/>
      <c r="B111" s="5" t="s">
        <v>50</v>
      </c>
      <c r="C111" s="5"/>
      <c r="D111" s="6"/>
      <c r="E111" s="5"/>
      <c r="F111" s="5"/>
      <c r="G111" s="18"/>
      <c r="H111" s="19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spans="1:27" hidden="1" x14ac:dyDescent="0.25">
      <c r="A112" s="13"/>
      <c r="B112" s="5" t="s">
        <v>51</v>
      </c>
      <c r="C112" s="5">
        <v>0</v>
      </c>
      <c r="D112" s="6" t="s">
        <v>52</v>
      </c>
      <c r="E112" s="5"/>
      <c r="F112" s="5"/>
      <c r="G112" s="18">
        <v>50</v>
      </c>
      <c r="H112" s="19">
        <f>SUM(C112*G112)</f>
        <v>0</v>
      </c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spans="1:27" hidden="1" x14ac:dyDescent="0.25">
      <c r="A113" s="13"/>
      <c r="B113" s="5" t="s">
        <v>53</v>
      </c>
      <c r="C113" s="5">
        <v>0</v>
      </c>
      <c r="D113" s="6" t="s">
        <v>54</v>
      </c>
      <c r="E113" s="5"/>
      <c r="F113" s="5"/>
      <c r="G113" s="18">
        <v>200</v>
      </c>
      <c r="H113" s="19">
        <f>SUM(C113*G113)</f>
        <v>0</v>
      </c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spans="1:27" hidden="1" x14ac:dyDescent="0.25">
      <c r="A114" s="13"/>
      <c r="B114" s="5" t="s">
        <v>55</v>
      </c>
      <c r="C114" s="5">
        <v>0</v>
      </c>
      <c r="D114" s="6" t="s">
        <v>56</v>
      </c>
      <c r="E114" s="5"/>
      <c r="F114" s="5"/>
      <c r="G114" s="18">
        <v>350</v>
      </c>
      <c r="H114" s="19">
        <f>SUM(C114*G114)</f>
        <v>0</v>
      </c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spans="1:27" hidden="1" x14ac:dyDescent="0.25">
      <c r="A115" s="13"/>
      <c r="B115" s="5" t="s">
        <v>57</v>
      </c>
      <c r="C115" s="5">
        <v>0</v>
      </c>
      <c r="D115" s="41" t="s">
        <v>58</v>
      </c>
      <c r="E115" s="5"/>
      <c r="F115" s="5"/>
      <c r="G115" s="18">
        <v>37</v>
      </c>
      <c r="H115" s="19">
        <f>SUM(C115*G115)</f>
        <v>0</v>
      </c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spans="1:27" hidden="1" x14ac:dyDescent="0.25">
      <c r="A116" s="13"/>
      <c r="B116" s="5" t="s">
        <v>59</v>
      </c>
      <c r="C116" s="5"/>
      <c r="D116" s="6"/>
      <c r="E116" s="5"/>
      <c r="F116" s="5"/>
      <c r="G116" s="18"/>
      <c r="H116" s="13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spans="1:27" hidden="1" x14ac:dyDescent="0.25">
      <c r="A117" s="13"/>
      <c r="B117" s="5" t="s">
        <v>53</v>
      </c>
      <c r="C117" s="5">
        <v>0</v>
      </c>
      <c r="D117" s="6" t="s">
        <v>54</v>
      </c>
      <c r="E117" s="5">
        <v>0</v>
      </c>
      <c r="F117" s="5" t="s">
        <v>60</v>
      </c>
      <c r="G117" s="18">
        <v>0.34</v>
      </c>
      <c r="H117" s="34">
        <f>SUM(C117*E117*G117)</f>
        <v>0</v>
      </c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spans="1:27" hidden="1" x14ac:dyDescent="0.25">
      <c r="A118" s="25"/>
      <c r="B118" s="27"/>
      <c r="C118" s="27"/>
      <c r="D118" s="28"/>
      <c r="E118" s="27"/>
      <c r="F118" s="43" t="s">
        <v>35</v>
      </c>
      <c r="G118" s="30"/>
      <c r="H118" s="38">
        <f>SUM(H101:H117)</f>
        <v>0</v>
      </c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spans="1:27" x14ac:dyDescent="0.25">
      <c r="A119" s="25"/>
      <c r="B119" s="27"/>
      <c r="C119" s="27"/>
      <c r="D119" s="28"/>
      <c r="E119" s="27"/>
      <c r="F119" s="44" t="s">
        <v>35</v>
      </c>
      <c r="G119" s="30"/>
      <c r="H119" s="31">
        <f>SUM(H77:H81)</f>
        <v>0</v>
      </c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spans="1:27" ht="13.8" thickBot="1" x14ac:dyDescent="0.3">
      <c r="A120" s="13"/>
      <c r="B120" s="5"/>
      <c r="C120" s="5"/>
      <c r="D120" s="6"/>
      <c r="E120" s="5"/>
      <c r="F120" s="32"/>
      <c r="G120" s="4"/>
      <c r="H120" s="33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spans="1:27" ht="16.2" thickTop="1" x14ac:dyDescent="0.3">
      <c r="A121" s="13"/>
      <c r="B121" s="5"/>
      <c r="C121" s="5"/>
      <c r="D121" s="6"/>
      <c r="E121" s="5"/>
      <c r="F121" s="45" t="s">
        <v>8</v>
      </c>
      <c r="G121" s="18"/>
      <c r="H121" s="46">
        <f>SUM(H25+H30+H74+H119)</f>
        <v>0</v>
      </c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spans="1:27" x14ac:dyDescent="0.25">
      <c r="A122" s="25"/>
      <c r="B122" s="27"/>
      <c r="C122" s="27"/>
      <c r="D122" s="28"/>
      <c r="E122" s="27"/>
      <c r="F122" s="27"/>
      <c r="G122" s="30"/>
      <c r="H122" s="2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spans="1:27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spans="1:27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spans="1:27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spans="1:27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spans="1:27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</row>
    <row r="128" spans="1:27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</row>
    <row r="129" spans="1:10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</row>
    <row r="132" spans="1:10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</row>
    <row r="133" spans="1:10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</row>
    <row r="134" spans="1:10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</row>
    <row r="135" spans="1:10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</row>
    <row r="136" spans="1:10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</row>
    <row r="137" spans="1:10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</row>
    <row r="138" spans="1:10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</row>
    <row r="139" spans="1:10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</row>
    <row r="140" spans="1:10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</row>
    <row r="141" spans="1:10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</row>
    <row r="142" spans="1:10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</row>
    <row r="143" spans="1:10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</row>
    <row r="144" spans="1:10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</row>
    <row r="145" spans="1:10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</row>
    <row r="147" spans="1:10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</row>
    <row r="148" spans="1:10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</row>
    <row r="149" spans="1:10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</row>
    <row r="150" spans="1:10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</row>
    <row r="151" spans="1:10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</row>
    <row r="152" spans="1:10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</row>
    <row r="153" spans="1:10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</row>
    <row r="154" spans="1:10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</row>
    <row r="155" spans="1:10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</row>
    <row r="156" spans="1:10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</row>
    <row r="157" spans="1:10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</row>
    <row r="158" spans="1:10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</row>
    <row r="159" spans="1:10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</row>
    <row r="160" spans="1:10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</row>
    <row r="161" spans="1:10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</row>
    <row r="162" spans="1:10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</row>
    <row r="163" spans="1:10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</row>
    <row r="165" spans="1:10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</row>
    <row r="166" spans="1:10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</row>
    <row r="167" spans="1:10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</row>
    <row r="168" spans="1:10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</row>
    <row r="169" spans="1:10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</row>
    <row r="170" spans="1:10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</row>
    <row r="171" spans="1:10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</row>
    <row r="172" spans="1:10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</row>
    <row r="173" spans="1:10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</row>
    <row r="174" spans="1:10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</row>
    <row r="175" spans="1:10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</row>
    <row r="176" spans="1:10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</row>
    <row r="177" spans="1:10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</row>
    <row r="178" spans="1:10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</row>
    <row r="179" spans="1:10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</row>
    <row r="180" spans="1:10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</row>
    <row r="181" spans="1:10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</row>
    <row r="182" spans="1:10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</row>
    <row r="183" spans="1:10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</row>
    <row r="184" spans="1:10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</row>
    <row r="185" spans="1:10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</row>
    <row r="186" spans="1:10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</row>
    <row r="187" spans="1:10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</row>
    <row r="188" spans="1:10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</row>
    <row r="190" spans="1:10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</row>
    <row r="191" spans="1:10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</row>
    <row r="193" spans="1:10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</row>
    <row r="194" spans="1:10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</row>
    <row r="195" spans="1:10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</row>
    <row r="196" spans="1:10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</row>
    <row r="197" spans="1:10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</row>
    <row r="198" spans="1:10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</row>
    <row r="199" spans="1:10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</row>
    <row r="200" spans="1:10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</row>
    <row r="201" spans="1:10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</row>
    <row r="202" spans="1:10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</row>
    <row r="204" spans="1:10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</row>
    <row r="205" spans="1:10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</row>
    <row r="206" spans="1:10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</row>
    <row r="207" spans="1:10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</row>
    <row r="208" spans="1:10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</row>
    <row r="209" spans="1:10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</row>
    <row r="210" spans="1:10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</row>
    <row r="213" spans="1:10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</row>
    <row r="214" spans="1:10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</row>
    <row r="215" spans="1:10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</row>
    <row r="216" spans="1:10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</row>
    <row r="217" spans="1:10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</row>
    <row r="218" spans="1:10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</row>
    <row r="219" spans="1:10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</row>
    <row r="220" spans="1:10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</row>
    <row r="221" spans="1:10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</row>
    <row r="222" spans="1:10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</row>
    <row r="223" spans="1:10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</row>
    <row r="224" spans="1:10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</row>
    <row r="225" spans="1:10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</row>
    <row r="226" spans="1:10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</row>
    <row r="227" spans="1:10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</row>
    <row r="228" spans="1:10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</row>
    <row r="229" spans="1:10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</row>
    <row r="230" spans="1:10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</row>
    <row r="231" spans="1:10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</row>
    <row r="232" spans="1:10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</row>
    <row r="233" spans="1:10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</row>
    <row r="234" spans="1:10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</row>
    <row r="235" spans="1:10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</row>
    <row r="236" spans="1:10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</row>
    <row r="237" spans="1:10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</row>
    <row r="238" spans="1:10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</row>
    <row r="239" spans="1:10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</row>
    <row r="240" spans="1:10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</row>
    <row r="241" spans="1:10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</row>
    <row r="242" spans="1:10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</row>
    <row r="243" spans="1:10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</row>
    <row r="244" spans="1:10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</row>
    <row r="245" spans="1:10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</row>
    <row r="246" spans="1:10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</row>
    <row r="247" spans="1:10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</row>
    <row r="248" spans="1:10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</row>
    <row r="249" spans="1:10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</row>
    <row r="250" spans="1:10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</row>
    <row r="251" spans="1:10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</row>
    <row r="252" spans="1:10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</row>
    <row r="253" spans="1:10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</row>
    <row r="254" spans="1:10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</row>
    <row r="255" spans="1:10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</row>
    <row r="256" spans="1:10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</row>
    <row r="257" spans="1:10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</row>
    <row r="258" spans="1:10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</row>
    <row r="259" spans="1:10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</row>
    <row r="260" spans="1:10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</row>
    <row r="261" spans="1:10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</row>
    <row r="262" spans="1:10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</row>
    <row r="263" spans="1:10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</row>
    <row r="264" spans="1:10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</row>
    <row r="265" spans="1:10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</row>
    <row r="266" spans="1:10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</row>
    <row r="267" spans="1:10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</row>
    <row r="268" spans="1:10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</row>
    <row r="269" spans="1:10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</row>
    <row r="270" spans="1:10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</row>
    <row r="271" spans="1:10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</row>
    <row r="272" spans="1:10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</row>
    <row r="273" spans="1:10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</row>
    <row r="274" spans="1:10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</row>
    <row r="275" spans="1:10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</row>
    <row r="276" spans="1:10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</row>
    <row r="277" spans="1:10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</row>
    <row r="278" spans="1:10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</row>
    <row r="279" spans="1:10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</row>
    <row r="280" spans="1:10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</row>
    <row r="281" spans="1:10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</row>
    <row r="282" spans="1:10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</row>
    <row r="283" spans="1:10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</row>
    <row r="284" spans="1:10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</row>
    <row r="285" spans="1:10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</row>
    <row r="286" spans="1:10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</row>
    <row r="287" spans="1:10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</row>
    <row r="288" spans="1:10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</row>
    <row r="289" spans="1:10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</row>
    <row r="290" spans="1:10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</row>
    <row r="291" spans="1:10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</row>
    <row r="292" spans="1:10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</row>
    <row r="293" spans="1:10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</row>
    <row r="294" spans="1:10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</row>
    <row r="295" spans="1:10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</row>
    <row r="296" spans="1:10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</row>
    <row r="297" spans="1:10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</row>
    <row r="298" spans="1:10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</row>
    <row r="299" spans="1:10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</row>
    <row r="300" spans="1:10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</row>
    <row r="301" spans="1:10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</row>
    <row r="302" spans="1:10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</row>
    <row r="303" spans="1:10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</row>
    <row r="304" spans="1:10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</row>
    <row r="305" spans="1:10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</row>
    <row r="306" spans="1:10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</row>
    <row r="307" spans="1:10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</row>
    <row r="308" spans="1:10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</row>
    <row r="309" spans="1:10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</row>
    <row r="310" spans="1:10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</row>
    <row r="311" spans="1:10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</row>
    <row r="312" spans="1:10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</row>
    <row r="313" spans="1:10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</row>
    <row r="314" spans="1:10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</row>
    <row r="315" spans="1:10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</row>
    <row r="316" spans="1:10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</row>
    <row r="317" spans="1:10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</row>
    <row r="318" spans="1:10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</row>
    <row r="319" spans="1:10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</row>
    <row r="320" spans="1:10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</row>
    <row r="321" spans="1:10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</row>
    <row r="322" spans="1:10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</row>
    <row r="323" spans="1:10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</row>
    <row r="324" spans="1:10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</row>
    <row r="325" spans="1:10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</row>
    <row r="326" spans="1:10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</row>
    <row r="327" spans="1:10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</row>
    <row r="328" spans="1:10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</row>
    <row r="329" spans="1:10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</row>
    <row r="330" spans="1:10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</row>
    <row r="331" spans="1:10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</row>
    <row r="332" spans="1:10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</row>
    <row r="333" spans="1:10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</row>
    <row r="334" spans="1:10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</row>
    <row r="335" spans="1:10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</row>
    <row r="336" spans="1:10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</row>
    <row r="337" spans="1:10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</row>
    <row r="338" spans="1:10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</row>
    <row r="339" spans="1:10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</row>
    <row r="340" spans="1:10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</row>
    <row r="341" spans="1:10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</row>
    <row r="342" spans="1:10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</row>
    <row r="343" spans="1:10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</row>
    <row r="344" spans="1:10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</row>
    <row r="345" spans="1:10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</row>
    <row r="346" spans="1:10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</row>
    <row r="347" spans="1:10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</row>
    <row r="348" spans="1:10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</row>
    <row r="349" spans="1:10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</row>
    <row r="350" spans="1:10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</row>
    <row r="351" spans="1:10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</row>
    <row r="352" spans="1:10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</row>
    <row r="353" spans="1:10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</row>
    <row r="354" spans="1:10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</row>
    <row r="355" spans="1:10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</row>
    <row r="356" spans="1:10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</row>
    <row r="357" spans="1:10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</row>
    <row r="358" spans="1:10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</row>
    <row r="359" spans="1:10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</row>
    <row r="360" spans="1:10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</row>
    <row r="361" spans="1:10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</row>
    <row r="362" spans="1:10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</row>
    <row r="363" spans="1:10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</row>
    <row r="364" spans="1:10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</row>
    <row r="365" spans="1:10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</row>
    <row r="366" spans="1:10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</row>
    <row r="367" spans="1:10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</row>
    <row r="368" spans="1:10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</row>
    <row r="369" spans="1:10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</row>
    <row r="370" spans="1:10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</row>
    <row r="371" spans="1:10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</row>
    <row r="372" spans="1:10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</row>
    <row r="373" spans="1:10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</row>
    <row r="374" spans="1:10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</row>
    <row r="375" spans="1:10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</row>
    <row r="376" spans="1:10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</row>
    <row r="377" spans="1:10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</row>
    <row r="378" spans="1:10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</row>
    <row r="379" spans="1:10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</row>
    <row r="380" spans="1:10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</row>
    <row r="381" spans="1:10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</row>
    <row r="382" spans="1:10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</row>
    <row r="383" spans="1:10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</row>
    <row r="384" spans="1:10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</row>
    <row r="385" spans="1:10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</row>
    <row r="386" spans="1:10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</row>
    <row r="387" spans="1:10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</row>
    <row r="388" spans="1:10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</row>
    <row r="389" spans="1:10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</row>
    <row r="390" spans="1:10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</row>
    <row r="391" spans="1:10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</row>
    <row r="392" spans="1:10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</row>
    <row r="393" spans="1:10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</row>
    <row r="394" spans="1:10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</row>
    <row r="395" spans="1:10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</row>
    <row r="396" spans="1:10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</row>
    <row r="397" spans="1:10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</row>
    <row r="398" spans="1:10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</row>
    <row r="399" spans="1:10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</row>
    <row r="400" spans="1:10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</row>
    <row r="401" spans="1:10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</row>
    <row r="402" spans="1:10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</row>
    <row r="403" spans="1:10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</row>
    <row r="404" spans="1:10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</row>
    <row r="405" spans="1:10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</row>
    <row r="406" spans="1:10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</row>
    <row r="407" spans="1:10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</row>
    <row r="408" spans="1:10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</row>
    <row r="409" spans="1:10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</row>
    <row r="410" spans="1:10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</row>
    <row r="411" spans="1:10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</row>
    <row r="412" spans="1:10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</row>
    <row r="413" spans="1:10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</row>
    <row r="414" spans="1:10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</row>
    <row r="415" spans="1:10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</row>
    <row r="416" spans="1:10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</row>
    <row r="417" spans="1:10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</row>
    <row r="418" spans="1:10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</row>
    <row r="419" spans="1:10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</row>
    <row r="420" spans="1:10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</row>
    <row r="421" spans="1:10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</row>
    <row r="422" spans="1:10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</row>
    <row r="423" spans="1:10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</row>
    <row r="424" spans="1:10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</row>
    <row r="425" spans="1:10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</row>
    <row r="426" spans="1:10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</row>
    <row r="427" spans="1:10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</row>
    <row r="428" spans="1:10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</row>
    <row r="429" spans="1:10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</row>
    <row r="430" spans="1:10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</row>
    <row r="431" spans="1:10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</row>
    <row r="432" spans="1:10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</row>
    <row r="433" spans="1:10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</row>
    <row r="434" spans="1:10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</row>
    <row r="435" spans="1:10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</row>
    <row r="436" spans="1:10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</row>
    <row r="437" spans="1:10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</row>
    <row r="438" spans="1:10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</row>
    <row r="439" spans="1:10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</row>
    <row r="440" spans="1:10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</row>
    <row r="441" spans="1:10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</row>
    <row r="442" spans="1:10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</row>
    <row r="443" spans="1:10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</row>
    <row r="444" spans="1:10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</row>
    <row r="445" spans="1:10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</row>
    <row r="446" spans="1:10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</row>
    <row r="447" spans="1:10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</row>
    <row r="448" spans="1:10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</row>
    <row r="449" spans="1:10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</row>
    <row r="450" spans="1:10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</row>
    <row r="451" spans="1:10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</row>
    <row r="452" spans="1:10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</row>
    <row r="453" spans="1:10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</row>
    <row r="454" spans="1:10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</row>
    <row r="455" spans="1:10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</row>
    <row r="456" spans="1:10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</row>
    <row r="457" spans="1:10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</row>
    <row r="458" spans="1:10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</row>
    <row r="459" spans="1:10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</row>
    <row r="460" spans="1:10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</row>
    <row r="461" spans="1:10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</row>
    <row r="462" spans="1:10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</row>
    <row r="463" spans="1:10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</row>
    <row r="464" spans="1:10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</row>
    <row r="465" spans="1:10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</row>
    <row r="466" spans="1:10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</row>
    <row r="467" spans="1:10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</row>
    <row r="468" spans="1:10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</row>
    <row r="469" spans="1:10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</row>
    <row r="470" spans="1:10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</row>
    <row r="471" spans="1:10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</row>
    <row r="472" spans="1:10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</row>
    <row r="473" spans="1:10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</row>
    <row r="474" spans="1:10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</row>
    <row r="475" spans="1:10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</row>
    <row r="476" spans="1:10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</row>
    <row r="477" spans="1:10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</row>
    <row r="478" spans="1:10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</row>
    <row r="479" spans="1:10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</row>
    <row r="480" spans="1:10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</row>
    <row r="481" spans="1:10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</row>
    <row r="482" spans="1:10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</row>
    <row r="483" spans="1:10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</row>
    <row r="484" spans="1:10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</row>
    <row r="485" spans="1:10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</row>
    <row r="486" spans="1:10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</row>
    <row r="487" spans="1:10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</row>
    <row r="488" spans="1:10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</row>
    <row r="489" spans="1:10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</row>
    <row r="490" spans="1:10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</row>
    <row r="491" spans="1:10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</row>
    <row r="492" spans="1:10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</row>
    <row r="493" spans="1:10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</row>
    <row r="494" spans="1:10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</row>
    <row r="495" spans="1:10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</row>
    <row r="496" spans="1:10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</row>
    <row r="497" spans="1:10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</row>
    <row r="498" spans="1:10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</row>
    <row r="499" spans="1:10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</row>
    <row r="500" spans="1:10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</row>
    <row r="501" spans="1:10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</row>
    <row r="502" spans="1:10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</row>
    <row r="503" spans="1:10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</row>
    <row r="504" spans="1:10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</row>
    <row r="505" spans="1:10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</row>
    <row r="506" spans="1:10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</row>
    <row r="507" spans="1:10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</row>
    <row r="508" spans="1:10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</row>
    <row r="509" spans="1:10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</row>
    <row r="510" spans="1:10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</row>
    <row r="511" spans="1:10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</row>
    <row r="512" spans="1:10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</row>
    <row r="513" spans="1:10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</row>
    <row r="514" spans="1:10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</row>
    <row r="515" spans="1:10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</row>
    <row r="516" spans="1:10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</row>
    <row r="517" spans="1:10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</row>
    <row r="518" spans="1:10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</row>
    <row r="519" spans="1:10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</row>
    <row r="520" spans="1:10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</row>
    <row r="521" spans="1:10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</row>
    <row r="522" spans="1:10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</row>
    <row r="523" spans="1:10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</row>
    <row r="524" spans="1:10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</row>
    <row r="525" spans="1:10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</row>
    <row r="526" spans="1:10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</row>
    <row r="527" spans="1:10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</row>
    <row r="528" spans="1:10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</row>
    <row r="529" spans="1:10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</row>
    <row r="530" spans="1:10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</row>
    <row r="531" spans="1:10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</row>
    <row r="532" spans="1:10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</row>
    <row r="533" spans="1:10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</row>
    <row r="534" spans="1:10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</row>
    <row r="535" spans="1:10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</row>
    <row r="536" spans="1:10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</row>
    <row r="537" spans="1:10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</row>
    <row r="538" spans="1:10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</row>
    <row r="539" spans="1:10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</row>
    <row r="540" spans="1:10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</row>
    <row r="541" spans="1:10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</row>
    <row r="542" spans="1:10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</row>
    <row r="543" spans="1:10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</row>
    <row r="544" spans="1:10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</row>
    <row r="545" spans="1:10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</row>
    <row r="546" spans="1:10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</row>
    <row r="547" spans="1:10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</row>
    <row r="548" spans="1:10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</row>
    <row r="549" spans="1:10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</row>
    <row r="550" spans="1:10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</row>
    <row r="551" spans="1:10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</row>
    <row r="552" spans="1:10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</row>
    <row r="553" spans="1:10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</row>
    <row r="554" spans="1:10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</row>
    <row r="555" spans="1:10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</row>
    <row r="556" spans="1:10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</row>
    <row r="557" spans="1:10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</row>
    <row r="558" spans="1:10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</row>
    <row r="559" spans="1:10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</row>
    <row r="560" spans="1:10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</row>
    <row r="561" spans="1:10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</row>
    <row r="562" spans="1:10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</row>
    <row r="563" spans="1:10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</row>
    <row r="564" spans="1:10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</row>
    <row r="565" spans="1:10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</row>
    <row r="566" spans="1:10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</row>
    <row r="567" spans="1:10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</row>
    <row r="568" spans="1:10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</row>
    <row r="569" spans="1:10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</row>
    <row r="570" spans="1:10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</row>
    <row r="571" spans="1:10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</row>
    <row r="572" spans="1:10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</row>
    <row r="573" spans="1:10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</row>
    <row r="574" spans="1:10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</row>
    <row r="575" spans="1:10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</row>
    <row r="576" spans="1:10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</row>
    <row r="577" spans="1:10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</row>
    <row r="578" spans="1:10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</row>
    <row r="579" spans="1:10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</row>
    <row r="580" spans="1:10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</row>
    <row r="581" spans="1:10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</row>
    <row r="582" spans="1:10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</row>
    <row r="583" spans="1:10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</row>
    <row r="584" spans="1:10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</row>
    <row r="585" spans="1:10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</row>
    <row r="586" spans="1:10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</row>
    <row r="587" spans="1:10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</row>
    <row r="588" spans="1:10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</row>
    <row r="589" spans="1:10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</row>
    <row r="590" spans="1:10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</row>
    <row r="591" spans="1:10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</row>
    <row r="592" spans="1:10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</row>
    <row r="593" spans="1:10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</row>
    <row r="594" spans="1:10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</row>
    <row r="595" spans="1:10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</row>
    <row r="596" spans="1:10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</row>
    <row r="597" spans="1:10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</row>
    <row r="598" spans="1:10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</row>
    <row r="599" spans="1:10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</row>
    <row r="600" spans="1:10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</row>
    <row r="601" spans="1:10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</row>
    <row r="602" spans="1:10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</row>
    <row r="603" spans="1:10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</row>
    <row r="604" spans="1:10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</row>
    <row r="605" spans="1:10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</row>
    <row r="606" spans="1:10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</row>
    <row r="607" spans="1:10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</row>
    <row r="608" spans="1:10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</row>
    <row r="609" spans="1:10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</row>
    <row r="610" spans="1:10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</row>
    <row r="611" spans="1:10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</row>
    <row r="612" spans="1:10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</row>
    <row r="613" spans="1:10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</row>
    <row r="614" spans="1:10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</row>
    <row r="615" spans="1:10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</row>
    <row r="616" spans="1:10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</row>
    <row r="617" spans="1:10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</row>
    <row r="618" spans="1:10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</row>
    <row r="619" spans="1:10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</row>
    <row r="620" spans="1:10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</row>
    <row r="621" spans="1:10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</row>
    <row r="622" spans="1:10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</row>
    <row r="623" spans="1:10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</row>
    <row r="624" spans="1:10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</row>
    <row r="625" spans="1:10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</row>
    <row r="626" spans="1:10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</row>
    <row r="627" spans="1:10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</row>
    <row r="628" spans="1:10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</row>
    <row r="629" spans="1:10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</row>
    <row r="630" spans="1:10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</row>
    <row r="631" spans="1:10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</row>
    <row r="632" spans="1:10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</row>
    <row r="633" spans="1:10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</row>
    <row r="634" spans="1:10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</row>
    <row r="635" spans="1:10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</row>
    <row r="636" spans="1:10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</row>
    <row r="637" spans="1:10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</row>
    <row r="638" spans="1:10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</row>
    <row r="639" spans="1:10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</row>
    <row r="640" spans="1:10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</row>
    <row r="641" spans="1:10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</row>
    <row r="642" spans="1:10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</row>
    <row r="643" spans="1:10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</row>
    <row r="644" spans="1:10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</row>
    <row r="645" spans="1:10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</row>
    <row r="646" spans="1:10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</row>
    <row r="647" spans="1:10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</row>
    <row r="648" spans="1:10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</row>
    <row r="649" spans="1:10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</row>
    <row r="650" spans="1:10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</row>
    <row r="651" spans="1:10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</row>
    <row r="652" spans="1:10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</row>
    <row r="653" spans="1:10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</row>
    <row r="654" spans="1:10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</row>
    <row r="655" spans="1:10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</row>
    <row r="656" spans="1:10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</row>
    <row r="657" spans="1:10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</row>
    <row r="658" spans="1:10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</row>
    <row r="659" spans="1:10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</row>
    <row r="660" spans="1:10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</row>
    <row r="661" spans="1:10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</row>
    <row r="662" spans="1:10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</row>
    <row r="663" spans="1:10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</row>
    <row r="664" spans="1:10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</row>
    <row r="665" spans="1:10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</row>
    <row r="666" spans="1:10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</row>
    <row r="667" spans="1:10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</row>
    <row r="668" spans="1:10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</row>
    <row r="669" spans="1:10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</row>
    <row r="670" spans="1:10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</row>
    <row r="671" spans="1:10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</row>
    <row r="672" spans="1:10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</row>
    <row r="673" spans="1:10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</row>
    <row r="674" spans="1:10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</row>
    <row r="675" spans="1:10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</row>
    <row r="676" spans="1:10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</row>
    <row r="677" spans="1:10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</row>
    <row r="678" spans="1:10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</row>
    <row r="679" spans="1:10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</row>
    <row r="680" spans="1:10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</row>
    <row r="681" spans="1:10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</row>
    <row r="682" spans="1:10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</row>
    <row r="683" spans="1:10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</row>
    <row r="684" spans="1:10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</row>
    <row r="685" spans="1:10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</row>
    <row r="686" spans="1:10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</row>
    <row r="687" spans="1:10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</row>
    <row r="688" spans="1:10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</row>
    <row r="689" spans="1:10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</row>
    <row r="690" spans="1:10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</row>
    <row r="691" spans="1:10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</row>
    <row r="692" spans="1:10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</row>
    <row r="693" spans="1:10" x14ac:dyDescent="0.25">
      <c r="B693" s="5"/>
      <c r="C693" s="5"/>
      <c r="D693" s="5"/>
      <c r="E693" s="5"/>
      <c r="F693" s="5"/>
      <c r="G693" s="5"/>
      <c r="H693" s="5"/>
      <c r="I693" s="5"/>
      <c r="J693" s="5"/>
    </row>
  </sheetData>
  <sheetProtection algorithmName="SHA-512" hashValue="9gX93iJElpvul4CkWgcJgLdCSUMD4X48kFN6GturynO/hxlR+garY3PuYIc/v4Yic1bClgiDpdlj5BlxxnDaow==" saltValue="pdoV5LIjZ4BLIkRi9UtLuw==" spinCount="100000" sheet="1" objects="1" scenarios="1" formatCells="0" selectLockedCells="1"/>
  <mergeCells count="6">
    <mergeCell ref="A1:H1"/>
    <mergeCell ref="B3:C3"/>
    <mergeCell ref="B4:C4"/>
    <mergeCell ref="B6:C6"/>
    <mergeCell ref="B7:C7"/>
    <mergeCell ref="B5:C5"/>
  </mergeCells>
  <phoneticPr fontId="3" type="noConversion"/>
  <conditionalFormatting sqref="B3:B7">
    <cfRule type="containsBlanks" dxfId="48" priority="7" stopIfTrue="1">
      <formula>LEN(TRIM(B3))=0</formula>
    </cfRule>
  </conditionalFormatting>
  <conditionalFormatting sqref="C10:C11">
    <cfRule type="containsBlanks" dxfId="47" priority="17" stopIfTrue="1">
      <formula>LEN(TRIM(C10))=0</formula>
    </cfRule>
  </conditionalFormatting>
  <conditionalFormatting sqref="C14:C22">
    <cfRule type="containsBlanks" dxfId="46" priority="15" stopIfTrue="1">
      <formula>LEN(TRIM(C14))=0</formula>
    </cfRule>
  </conditionalFormatting>
  <conditionalFormatting sqref="C28:C29">
    <cfRule type="containsBlanks" dxfId="45" priority="14" stopIfTrue="1">
      <formula>LEN(TRIM(C28))=0</formula>
    </cfRule>
  </conditionalFormatting>
  <conditionalFormatting sqref="C33:C36">
    <cfRule type="containsBlanks" dxfId="44" priority="13" stopIfTrue="1">
      <formula>LEN(TRIM(C33))=0</formula>
    </cfRule>
  </conditionalFormatting>
  <conditionalFormatting sqref="C76:D81">
    <cfRule type="containsBlanks" dxfId="43" priority="1" stopIfTrue="1">
      <formula>LEN(TRIM(C76))=0</formula>
    </cfRule>
  </conditionalFormatting>
  <conditionalFormatting sqref="E10:E13">
    <cfRule type="containsBlanks" dxfId="42" priority="16" stopIfTrue="1">
      <formula>LEN(TRIM(E10))=0</formula>
    </cfRule>
  </conditionalFormatting>
  <conditionalFormatting sqref="G77:G81">
    <cfRule type="containsBlanks" dxfId="41" priority="3" stopIfTrue="1">
      <formula>LEN(TRIM(G77))=0</formula>
    </cfRule>
  </conditionalFormatting>
  <pageMargins left="1" right="1" top="1" bottom="1" header="0.5" footer="0.5"/>
  <pageSetup scale="72" orientation="portrait" r:id="rId1"/>
  <headerFooter alignWithMargins="0">
    <oddHeader xml:space="preserve">&amp;C
</oddHeader>
    <oddFooter>&amp;CHISTORIC ARCHITECTURE&amp;RPage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96366-81F3-472F-B110-E89066DD2E3E}">
  <sheetPr codeName="Sheet3">
    <pageSetUpPr fitToPage="1"/>
  </sheetPr>
  <dimension ref="A1:FM1681"/>
  <sheetViews>
    <sheetView showGridLines="0" showZeros="0" zoomScaleNormal="100" zoomScaleSheetLayoutView="100" workbookViewId="0">
      <selection activeCell="B2" sqref="B2"/>
    </sheetView>
  </sheetViews>
  <sheetFormatPr defaultRowHeight="13.2" x14ac:dyDescent="0.25"/>
  <cols>
    <col min="1" max="1" width="23.88671875" customWidth="1"/>
    <col min="2" max="2" width="20.6640625" customWidth="1"/>
    <col min="3" max="3" width="13" customWidth="1"/>
    <col min="4" max="12" width="10.33203125" customWidth="1"/>
  </cols>
  <sheetData>
    <row r="1" spans="1:169" ht="23.4" customHeight="1" thickBot="1" x14ac:dyDescent="0.3">
      <c r="A1" s="47" t="s">
        <v>81</v>
      </c>
      <c r="B1" s="47"/>
      <c r="C1" s="98" t="s">
        <v>92</v>
      </c>
      <c r="D1" s="98"/>
      <c r="E1" s="98"/>
      <c r="F1" s="98"/>
      <c r="G1" s="98"/>
      <c r="H1" s="98"/>
      <c r="I1" s="98"/>
      <c r="J1" s="98"/>
      <c r="K1" s="98"/>
      <c r="L1" s="98"/>
    </row>
    <row r="2" spans="1:169" ht="13.8" thickBot="1" x14ac:dyDescent="0.3">
      <c r="A2" s="7" t="s">
        <v>1</v>
      </c>
      <c r="B2" s="87"/>
      <c r="C2" s="87"/>
      <c r="D2" s="75" t="s">
        <v>100</v>
      </c>
      <c r="E2" s="99"/>
      <c r="F2" s="99"/>
      <c r="G2" s="99"/>
      <c r="H2" s="100"/>
      <c r="J2" s="65" t="s">
        <v>91</v>
      </c>
      <c r="K2" s="63" t="str">
        <f>'HistArchPRIME-Salary'!K2</f>
        <v>2026.01.22 JDH</v>
      </c>
      <c r="L2" s="64"/>
    </row>
    <row r="3" spans="1:169" x14ac:dyDescent="0.25">
      <c r="A3" s="7" t="s">
        <v>0</v>
      </c>
      <c r="B3" s="87"/>
      <c r="C3" s="93"/>
      <c r="I3" s="5"/>
      <c r="J3" s="5"/>
      <c r="K3" s="5"/>
      <c r="L3" s="10"/>
    </row>
    <row r="4" spans="1:169" x14ac:dyDescent="0.25">
      <c r="A4" s="11" t="s">
        <v>3</v>
      </c>
      <c r="B4" s="87"/>
      <c r="C4" s="87"/>
      <c r="D4" s="94" t="s">
        <v>85</v>
      </c>
      <c r="E4" s="109"/>
      <c r="F4" s="105"/>
      <c r="G4" s="103"/>
      <c r="I4" s="5"/>
      <c r="J4" s="5"/>
      <c r="K4" s="5"/>
      <c r="L4" s="5"/>
    </row>
    <row r="5" spans="1:169" x14ac:dyDescent="0.25">
      <c r="A5" s="11" t="s">
        <v>2</v>
      </c>
      <c r="B5" s="92"/>
      <c r="C5" s="93"/>
      <c r="D5" s="88"/>
      <c r="E5" s="89"/>
      <c r="F5" s="89"/>
      <c r="G5" s="143" t="s">
        <v>86</v>
      </c>
      <c r="H5" s="90"/>
      <c r="I5" s="90"/>
      <c r="J5" s="90"/>
      <c r="K5" s="91"/>
      <c r="L5" s="48"/>
    </row>
    <row r="6" spans="1:169" s="49" customFormat="1" ht="14.4" customHeight="1" x14ac:dyDescent="0.2">
      <c r="A6" s="79"/>
      <c r="B6" s="80"/>
      <c r="C6" s="81"/>
      <c r="D6" s="1"/>
      <c r="E6" s="1"/>
      <c r="F6" s="1"/>
      <c r="G6" s="1"/>
      <c r="H6" s="1"/>
      <c r="I6" s="1"/>
      <c r="J6" s="1"/>
      <c r="K6" s="2"/>
      <c r="L6" s="21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</row>
    <row r="7" spans="1:169" s="49" customFormat="1" ht="10.199999999999999" customHeight="1" x14ac:dyDescent="0.2">
      <c r="A7" s="82"/>
      <c r="B7" s="83"/>
      <c r="C7" s="81"/>
      <c r="D7" s="2"/>
      <c r="E7" s="2"/>
      <c r="F7" s="2"/>
      <c r="G7" s="2"/>
      <c r="H7" s="2"/>
      <c r="I7" s="50"/>
      <c r="J7" s="42" t="s">
        <v>4</v>
      </c>
      <c r="K7" s="2"/>
      <c r="L7" s="119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</row>
    <row r="8" spans="1:169" s="49" customFormat="1" ht="10.199999999999999" customHeight="1" x14ac:dyDescent="0.2">
      <c r="A8" s="82"/>
      <c r="B8" s="83"/>
      <c r="C8" s="81"/>
      <c r="D8" s="145"/>
      <c r="E8" s="145"/>
      <c r="F8" s="145"/>
      <c r="G8" s="145"/>
      <c r="H8" s="145"/>
      <c r="I8" s="50" t="s">
        <v>4</v>
      </c>
      <c r="J8" s="42" t="s">
        <v>5</v>
      </c>
      <c r="K8" s="145"/>
      <c r="L8" s="119" t="s">
        <v>6</v>
      </c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</row>
    <row r="9" spans="1:169" s="49" customFormat="1" ht="10.199999999999999" customHeight="1" x14ac:dyDescent="0.2">
      <c r="A9" s="82"/>
      <c r="B9" s="139" t="s">
        <v>9</v>
      </c>
      <c r="C9" s="81"/>
      <c r="D9" s="145"/>
      <c r="E9" s="145"/>
      <c r="F9" s="145"/>
      <c r="G9" s="145"/>
      <c r="H9" s="145"/>
      <c r="I9" s="50" t="s">
        <v>5</v>
      </c>
      <c r="J9" s="42" t="s">
        <v>7</v>
      </c>
      <c r="K9" s="145"/>
      <c r="L9" s="119" t="s">
        <v>8</v>
      </c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</row>
    <row r="10" spans="1:169" s="49" customFormat="1" ht="13.2" customHeight="1" x14ac:dyDescent="0.25">
      <c r="A10" s="82"/>
      <c r="B10" s="83"/>
      <c r="C10" s="81"/>
      <c r="D10" s="145"/>
      <c r="E10" s="145"/>
      <c r="F10" s="145"/>
      <c r="G10" s="145"/>
      <c r="H10" s="145"/>
      <c r="I10" s="50" t="s">
        <v>10</v>
      </c>
      <c r="J10" s="42" t="s">
        <v>11</v>
      </c>
      <c r="K10" s="145"/>
      <c r="L10" s="9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</row>
    <row r="11" spans="1:169" s="49" customFormat="1" ht="10.199999999999999" customHeight="1" x14ac:dyDescent="0.2">
      <c r="A11" s="84"/>
      <c r="B11" s="85"/>
      <c r="C11" s="86"/>
      <c r="D11" s="121"/>
      <c r="E11" s="121"/>
      <c r="F11" s="121"/>
      <c r="G11" s="121"/>
      <c r="H11" s="121"/>
      <c r="I11" s="50"/>
      <c r="J11" s="42" t="s">
        <v>12</v>
      </c>
      <c r="K11" s="121"/>
      <c r="L11" s="120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</row>
    <row r="12" spans="1:169" s="49" customFormat="1" ht="13.2" customHeight="1" x14ac:dyDescent="0.25">
      <c r="A12" s="101"/>
      <c r="B12" s="102"/>
      <c r="C12" s="103"/>
      <c r="D12" s="1"/>
      <c r="E12" s="1"/>
      <c r="F12" s="1"/>
      <c r="G12" s="1"/>
      <c r="H12" s="1"/>
      <c r="I12" s="1"/>
      <c r="J12" s="1"/>
      <c r="K12" s="121"/>
      <c r="L12" s="21">
        <f>SUM(D12:K12)</f>
        <v>0</v>
      </c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</row>
    <row r="13" spans="1:169" s="49" customFormat="1" x14ac:dyDescent="0.25">
      <c r="A13" s="104"/>
      <c r="B13" s="105"/>
      <c r="C13" s="103"/>
      <c r="D13" s="1"/>
      <c r="E13" s="1"/>
      <c r="F13" s="1"/>
      <c r="G13" s="1"/>
      <c r="H13" s="1"/>
      <c r="I13" s="1"/>
      <c r="J13" s="1"/>
      <c r="K13" s="1"/>
      <c r="L13" s="21">
        <f t="shared" ref="L13:L22" si="0">SUM(D13:K13)</f>
        <v>0</v>
      </c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</row>
    <row r="14" spans="1:169" s="49" customFormat="1" x14ac:dyDescent="0.25">
      <c r="A14" s="104"/>
      <c r="B14" s="105"/>
      <c r="C14" s="103"/>
      <c r="D14" s="1"/>
      <c r="E14" s="1"/>
      <c r="F14" s="1"/>
      <c r="G14" s="1"/>
      <c r="H14" s="1"/>
      <c r="I14" s="1"/>
      <c r="J14" s="1"/>
      <c r="K14" s="1"/>
      <c r="L14" s="21">
        <f t="shared" si="0"/>
        <v>0</v>
      </c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</row>
    <row r="15" spans="1:169" s="49" customFormat="1" x14ac:dyDescent="0.25">
      <c r="A15" s="104"/>
      <c r="B15" s="105"/>
      <c r="C15" s="103"/>
      <c r="D15" s="1"/>
      <c r="E15" s="1"/>
      <c r="F15" s="1"/>
      <c r="G15" s="1"/>
      <c r="H15" s="1"/>
      <c r="I15" s="1"/>
      <c r="J15" s="1"/>
      <c r="K15" s="1"/>
      <c r="L15" s="21">
        <f t="shared" si="0"/>
        <v>0</v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</row>
    <row r="16" spans="1:169" s="49" customFormat="1" x14ac:dyDescent="0.25">
      <c r="A16" s="104"/>
      <c r="B16" s="105"/>
      <c r="C16" s="103"/>
      <c r="D16" s="1"/>
      <c r="E16" s="1"/>
      <c r="F16" s="1"/>
      <c r="G16" s="1"/>
      <c r="H16" s="1"/>
      <c r="I16" s="1"/>
      <c r="J16" s="1"/>
      <c r="K16" s="1"/>
      <c r="L16" s="21">
        <f t="shared" si="0"/>
        <v>0</v>
      </c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</row>
    <row r="17" spans="1:169" s="49" customFormat="1" x14ac:dyDescent="0.25">
      <c r="A17" s="104"/>
      <c r="B17" s="105"/>
      <c r="C17" s="103"/>
      <c r="D17" s="1"/>
      <c r="E17" s="1"/>
      <c r="F17" s="1"/>
      <c r="G17" s="1"/>
      <c r="H17" s="1"/>
      <c r="I17" s="1"/>
      <c r="J17" s="1"/>
      <c r="K17" s="1"/>
      <c r="L17" s="21">
        <f t="shared" si="0"/>
        <v>0</v>
      </c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</row>
    <row r="18" spans="1:169" s="49" customFormat="1" x14ac:dyDescent="0.25">
      <c r="A18" s="104"/>
      <c r="B18" s="105"/>
      <c r="C18" s="103"/>
      <c r="D18" s="1"/>
      <c r="E18" s="1"/>
      <c r="F18" s="1"/>
      <c r="G18" s="1"/>
      <c r="H18" s="1"/>
      <c r="I18" s="1"/>
      <c r="J18" s="1"/>
      <c r="K18" s="1"/>
      <c r="L18" s="21">
        <f t="shared" si="0"/>
        <v>0</v>
      </c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</row>
    <row r="19" spans="1:169" s="49" customFormat="1" x14ac:dyDescent="0.25">
      <c r="A19" s="104"/>
      <c r="B19" s="105"/>
      <c r="C19" s="103"/>
      <c r="D19" s="1"/>
      <c r="E19" s="1"/>
      <c r="F19" s="1"/>
      <c r="G19" s="1"/>
      <c r="H19" s="1"/>
      <c r="I19" s="1"/>
      <c r="J19" s="1"/>
      <c r="K19" s="1"/>
      <c r="L19" s="21">
        <f t="shared" si="0"/>
        <v>0</v>
      </c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</row>
    <row r="20" spans="1:169" s="49" customFormat="1" x14ac:dyDescent="0.25">
      <c r="A20" s="104"/>
      <c r="B20" s="105"/>
      <c r="C20" s="103"/>
      <c r="D20" s="1"/>
      <c r="E20" s="1"/>
      <c r="F20" s="1"/>
      <c r="G20" s="1"/>
      <c r="H20" s="1"/>
      <c r="I20" s="1"/>
      <c r="J20" s="1"/>
      <c r="K20" s="1"/>
      <c r="L20" s="21">
        <f t="shared" si="0"/>
        <v>0</v>
      </c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</row>
    <row r="21" spans="1:169" s="49" customFormat="1" x14ac:dyDescent="0.25">
      <c r="A21" s="104"/>
      <c r="B21" s="105"/>
      <c r="C21" s="103"/>
      <c r="D21" s="1"/>
      <c r="E21" s="1"/>
      <c r="F21" s="1"/>
      <c r="G21" s="1"/>
      <c r="H21" s="1"/>
      <c r="I21" s="1"/>
      <c r="J21" s="1"/>
      <c r="K21" s="1"/>
      <c r="L21" s="21">
        <f t="shared" si="0"/>
        <v>0</v>
      </c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</row>
    <row r="22" spans="1:169" s="49" customFormat="1" ht="13.8" thickBot="1" x14ac:dyDescent="0.3">
      <c r="A22" s="106"/>
      <c r="B22" s="107"/>
      <c r="C22" s="108"/>
      <c r="D22" s="1"/>
      <c r="E22" s="1"/>
      <c r="F22" s="1"/>
      <c r="G22" s="1"/>
      <c r="H22" s="1"/>
      <c r="I22" s="1"/>
      <c r="J22" s="1"/>
      <c r="K22" s="1"/>
      <c r="L22" s="21">
        <f t="shared" si="0"/>
        <v>0</v>
      </c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</row>
    <row r="23" spans="1:169" s="49" customFormat="1" ht="13.8" thickTop="1" x14ac:dyDescent="0.25">
      <c r="A23" s="94" t="s">
        <v>82</v>
      </c>
      <c r="B23" s="95"/>
      <c r="C23" s="97"/>
      <c r="D23" s="53">
        <f t="shared" ref="D23:K23" si="1">SUM(D12:D22)</f>
        <v>0</v>
      </c>
      <c r="E23" s="53">
        <f t="shared" si="1"/>
        <v>0</v>
      </c>
      <c r="F23" s="53">
        <f t="shared" si="1"/>
        <v>0</v>
      </c>
      <c r="G23" s="53">
        <f t="shared" si="1"/>
        <v>0</v>
      </c>
      <c r="H23" s="53">
        <f t="shared" si="1"/>
        <v>0</v>
      </c>
      <c r="I23" s="53">
        <f t="shared" si="1"/>
        <v>0</v>
      </c>
      <c r="J23" s="53">
        <f t="shared" si="1"/>
        <v>0</v>
      </c>
      <c r="K23" s="53">
        <f t="shared" si="1"/>
        <v>0</v>
      </c>
      <c r="L23" s="54">
        <f>SUM(D23:K23)</f>
        <v>0</v>
      </c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</row>
    <row r="24" spans="1:169" s="49" customFormat="1" x14ac:dyDescent="0.25">
      <c r="A24" s="123"/>
      <c r="B24" s="124"/>
      <c r="C24" s="125" t="s">
        <v>84</v>
      </c>
      <c r="D24" s="1"/>
      <c r="E24" s="1"/>
      <c r="F24" s="1"/>
      <c r="G24" s="1"/>
      <c r="H24" s="1"/>
      <c r="I24" s="1"/>
      <c r="J24" s="1"/>
      <c r="K24" s="1"/>
      <c r="L24" s="56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</row>
    <row r="25" spans="1:169" s="49" customFormat="1" x14ac:dyDescent="0.25">
      <c r="A25" s="7"/>
      <c r="B25" s="52"/>
      <c r="C25" s="55" t="s">
        <v>14</v>
      </c>
      <c r="D25" s="122">
        <f>SUM(D24*8)</f>
        <v>0</v>
      </c>
      <c r="E25" s="57">
        <f t="shared" ref="E25:K25" si="2">SUM(E24*8)</f>
        <v>0</v>
      </c>
      <c r="F25" s="57">
        <f t="shared" si="2"/>
        <v>0</v>
      </c>
      <c r="G25" s="57">
        <f t="shared" si="2"/>
        <v>0</v>
      </c>
      <c r="H25" s="57">
        <f t="shared" si="2"/>
        <v>0</v>
      </c>
      <c r="I25" s="57">
        <f t="shared" si="2"/>
        <v>0</v>
      </c>
      <c r="J25" s="57">
        <f t="shared" si="2"/>
        <v>0</v>
      </c>
      <c r="K25" s="57">
        <f t="shared" si="2"/>
        <v>0</v>
      </c>
      <c r="L25" s="58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</row>
    <row r="26" spans="1:169" s="49" customFormat="1" x14ac:dyDescent="0.25">
      <c r="A26" s="7"/>
      <c r="B26" s="52"/>
      <c r="C26" s="55" t="s">
        <v>15</v>
      </c>
      <c r="D26" s="57">
        <f t="shared" ref="D26:K26" si="3">SUM(D23*D25)</f>
        <v>0</v>
      </c>
      <c r="E26" s="57">
        <f t="shared" si="3"/>
        <v>0</v>
      </c>
      <c r="F26" s="57">
        <f t="shared" si="3"/>
        <v>0</v>
      </c>
      <c r="G26" s="57">
        <f t="shared" si="3"/>
        <v>0</v>
      </c>
      <c r="H26" s="57">
        <f t="shared" si="3"/>
        <v>0</v>
      </c>
      <c r="I26" s="57">
        <f t="shared" si="3"/>
        <v>0</v>
      </c>
      <c r="J26" s="57">
        <f t="shared" si="3"/>
        <v>0</v>
      </c>
      <c r="K26" s="57">
        <f t="shared" si="3"/>
        <v>0</v>
      </c>
      <c r="L26" s="59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</row>
    <row r="27" spans="1:169" s="49" customFormat="1" x14ac:dyDescent="0.25">
      <c r="A27" s="7"/>
      <c r="B27" s="52"/>
      <c r="C27" s="55" t="s">
        <v>16</v>
      </c>
      <c r="D27" s="60">
        <f>SUM(D23:K23)</f>
        <v>0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</row>
    <row r="28" spans="1:169" s="49" customFormat="1" ht="13.2" customHeight="1" x14ac:dyDescent="0.2">
      <c r="A28" s="7"/>
      <c r="B28" s="52"/>
      <c r="C28" s="55" t="s">
        <v>17</v>
      </c>
      <c r="D28" s="61">
        <f>SUM(D26:K26)</f>
        <v>0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</row>
    <row r="29" spans="1:169" s="49" customFormat="1" ht="13.2" customHeight="1" x14ac:dyDescent="0.25">
      <c r="A29" s="137" t="s">
        <v>80</v>
      </c>
      <c r="B29" s="135"/>
      <c r="C29" s="146"/>
      <c r="D29" s="57">
        <f>SUM(D28*C29)</f>
        <v>0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</row>
    <row r="30" spans="1:169" s="49" customFormat="1" ht="13.2" customHeight="1" x14ac:dyDescent="0.2">
      <c r="A30" s="7"/>
      <c r="B30" s="52"/>
      <c r="C30" s="55" t="s">
        <v>18</v>
      </c>
      <c r="D30" s="131">
        <f>SUM(D29+D28)</f>
        <v>0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</row>
    <row r="31" spans="1:169" s="49" customFormat="1" ht="13.2" customHeight="1" x14ac:dyDescent="0.2">
      <c r="A31" s="11"/>
      <c r="B31" s="129"/>
      <c r="C31" s="11" t="s">
        <v>19</v>
      </c>
      <c r="D31" s="57" t="str">
        <f>IF(C29&lt;=0,"",SUM(D30*0.09))</f>
        <v/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</row>
    <row r="32" spans="1:169" s="49" customFormat="1" x14ac:dyDescent="0.25">
      <c r="A32" s="137" t="s">
        <v>83</v>
      </c>
      <c r="B32" s="135"/>
      <c r="C32" s="136"/>
      <c r="D32" s="57">
        <f>SUM(D28*C32)</f>
        <v>0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</row>
    <row r="33" spans="1:169" s="49" customFormat="1" ht="13.2" customHeight="1" x14ac:dyDescent="0.2">
      <c r="A33" s="7"/>
      <c r="B33" s="52"/>
      <c r="C33" s="55" t="s">
        <v>20</v>
      </c>
      <c r="D33" s="131">
        <f>SUM(D30:D32)</f>
        <v>0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</row>
    <row r="34" spans="1:169" s="49" customFormat="1" ht="13.2" customHeight="1" x14ac:dyDescent="0.2">
      <c r="A34" s="11"/>
      <c r="B34" s="129"/>
      <c r="C34" s="130" t="s">
        <v>21</v>
      </c>
      <c r="D34" s="122">
        <f>'HistArchSUB-Expenses'!H121</f>
        <v>0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</row>
    <row r="35" spans="1:169" s="49" customFormat="1" ht="13.2" customHeight="1" thickBot="1" x14ac:dyDescent="0.25">
      <c r="A35" s="132"/>
      <c r="B35" s="128"/>
      <c r="C35" s="132" t="s">
        <v>61</v>
      </c>
      <c r="D35" s="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</row>
    <row r="36" spans="1:169" s="49" customFormat="1" ht="13.2" customHeight="1" thickTop="1" x14ac:dyDescent="0.2">
      <c r="A36" s="7"/>
      <c r="B36" s="52"/>
      <c r="C36" s="55" t="s">
        <v>20</v>
      </c>
      <c r="D36" s="138">
        <f>SUM(D33:D35)</f>
        <v>0</v>
      </c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</row>
    <row r="37" spans="1:169" s="49" customFormat="1" ht="10.199999999999999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</row>
    <row r="38" spans="1:169" s="49" customFormat="1" ht="10.199999999999999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</row>
    <row r="39" spans="1:169" s="49" customFormat="1" ht="10.199999999999999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</row>
    <row r="40" spans="1:169" s="49" customFormat="1" ht="10.199999999999999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</row>
    <row r="41" spans="1:169" s="49" customFormat="1" ht="10.199999999999999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</row>
    <row r="42" spans="1:169" s="49" customFormat="1" ht="10.199999999999999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</row>
    <row r="43" spans="1:169" s="49" customFormat="1" ht="10.199999999999999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</row>
    <row r="44" spans="1:169" s="49" customFormat="1" ht="10.199999999999999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</row>
    <row r="45" spans="1:169" s="49" customFormat="1" ht="10.199999999999999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</row>
    <row r="46" spans="1:169" s="49" customFormat="1" ht="10.199999999999999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</row>
    <row r="47" spans="1:169" s="49" customFormat="1" ht="10.199999999999999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</row>
    <row r="48" spans="1:169" s="49" customFormat="1" ht="10.199999999999999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</row>
    <row r="49" spans="1:169" s="49" customFormat="1" ht="10.199999999999999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</row>
    <row r="50" spans="1:169" s="49" customFormat="1" ht="10.199999999999999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</row>
    <row r="51" spans="1:169" s="49" customFormat="1" ht="10.199999999999999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</row>
    <row r="52" spans="1:169" s="49" customFormat="1" ht="10.199999999999999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</row>
    <row r="53" spans="1:169" s="49" customFormat="1" ht="10.199999999999999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</row>
    <row r="54" spans="1:169" s="49" customFormat="1" ht="10.199999999999999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</row>
    <row r="55" spans="1:169" s="49" customFormat="1" ht="10.199999999999999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</row>
    <row r="56" spans="1:169" s="49" customFormat="1" ht="10.199999999999999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</row>
    <row r="57" spans="1:169" s="49" customFormat="1" ht="10.199999999999999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</row>
    <row r="58" spans="1:169" s="49" customFormat="1" ht="10.199999999999999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</row>
    <row r="59" spans="1:169" s="49" customFormat="1" ht="10.199999999999999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</row>
    <row r="60" spans="1:169" s="49" customFormat="1" ht="10.199999999999999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</row>
    <row r="61" spans="1:169" s="49" customFormat="1" ht="10.199999999999999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</row>
    <row r="62" spans="1:169" s="49" customFormat="1" ht="10.199999999999999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</row>
    <row r="63" spans="1:169" s="49" customFormat="1" ht="10.199999999999999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</row>
    <row r="64" spans="1:169" s="49" customFormat="1" ht="10.199999999999999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</row>
    <row r="65" spans="1:169" s="49" customFormat="1" ht="10.199999999999999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</row>
    <row r="66" spans="1:169" s="49" customFormat="1" ht="10.199999999999999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</row>
    <row r="67" spans="1:169" s="49" customFormat="1" ht="10.199999999999999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</row>
    <row r="68" spans="1:169" s="49" customFormat="1" ht="10.199999999999999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</row>
    <row r="69" spans="1:169" s="49" customFormat="1" ht="10.199999999999999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</row>
    <row r="70" spans="1:169" s="49" customFormat="1" ht="10.199999999999999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</row>
    <row r="71" spans="1:169" s="49" customFormat="1" ht="10.199999999999999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</row>
    <row r="72" spans="1:169" s="49" customFormat="1" ht="10.199999999999999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</row>
    <row r="73" spans="1:169" s="49" customFormat="1" ht="10.199999999999999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</row>
    <row r="74" spans="1:169" s="49" customFormat="1" ht="10.199999999999999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</row>
    <row r="75" spans="1:169" s="49" customFormat="1" ht="10.199999999999999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</row>
    <row r="76" spans="1:169" s="49" customFormat="1" ht="10.199999999999999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</row>
    <row r="77" spans="1:169" s="49" customFormat="1" ht="10.199999999999999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</row>
    <row r="78" spans="1:169" s="49" customFormat="1" ht="10.199999999999999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</row>
    <row r="79" spans="1:169" s="49" customFormat="1" ht="10.199999999999999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</row>
    <row r="80" spans="1:169" s="49" customFormat="1" ht="10.199999999999999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</row>
    <row r="81" spans="1:169" s="49" customFormat="1" ht="10.199999999999999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</row>
    <row r="82" spans="1:169" s="49" customFormat="1" ht="10.199999999999999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</row>
    <row r="83" spans="1:169" s="49" customFormat="1" ht="10.199999999999999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</row>
    <row r="84" spans="1:169" s="49" customFormat="1" ht="10.199999999999999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</row>
    <row r="85" spans="1:169" s="49" customFormat="1" ht="10.199999999999999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</row>
    <row r="86" spans="1:169" s="49" customFormat="1" ht="10.199999999999999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</row>
    <row r="87" spans="1:169" s="49" customFormat="1" ht="10.199999999999999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</row>
    <row r="88" spans="1:169" s="49" customFormat="1" ht="10.199999999999999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</row>
    <row r="89" spans="1:169" s="49" customFormat="1" ht="10.199999999999999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</row>
    <row r="90" spans="1:169" s="49" customFormat="1" ht="10.199999999999999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</row>
    <row r="91" spans="1:169" s="49" customFormat="1" ht="10.199999999999999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</row>
    <row r="92" spans="1:169" s="49" customFormat="1" ht="10.199999999999999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</row>
    <row r="93" spans="1:169" s="49" customFormat="1" ht="10.199999999999999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</row>
    <row r="94" spans="1:169" s="49" customFormat="1" ht="10.199999999999999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</row>
    <row r="95" spans="1:169" s="49" customFormat="1" ht="10.199999999999999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</row>
    <row r="96" spans="1:169" s="49" customFormat="1" ht="10.199999999999999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</row>
    <row r="97" spans="1:169" s="49" customFormat="1" ht="10.199999999999999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</row>
    <row r="98" spans="1:169" s="49" customFormat="1" ht="10.199999999999999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</row>
    <row r="99" spans="1:169" s="49" customFormat="1" ht="10.199999999999999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</row>
    <row r="100" spans="1:169" s="49" customFormat="1" ht="10.199999999999999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</row>
    <row r="101" spans="1:169" s="49" customFormat="1" ht="10.199999999999999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</row>
    <row r="102" spans="1:169" s="49" customFormat="1" ht="10.199999999999999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</row>
    <row r="103" spans="1:169" s="49" customFormat="1" ht="10.199999999999999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</row>
    <row r="104" spans="1:169" s="49" customFormat="1" ht="10.199999999999999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</row>
    <row r="105" spans="1:169" s="49" customFormat="1" ht="10.199999999999999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</row>
    <row r="106" spans="1:169" s="49" customFormat="1" ht="10.199999999999999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</row>
    <row r="107" spans="1:169" s="49" customFormat="1" ht="10.199999999999999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</row>
    <row r="108" spans="1:169" s="49" customFormat="1" ht="10.199999999999999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</row>
    <row r="109" spans="1:169" s="49" customFormat="1" ht="10.199999999999999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</row>
    <row r="110" spans="1:169" s="49" customFormat="1" ht="10.199999999999999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</row>
    <row r="111" spans="1:169" s="49" customFormat="1" ht="10.199999999999999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</row>
    <row r="112" spans="1:169" s="49" customFormat="1" ht="10.199999999999999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</row>
    <row r="113" spans="1:169" s="49" customFormat="1" ht="10.199999999999999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</row>
    <row r="114" spans="1:169" s="49" customFormat="1" ht="10.199999999999999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</row>
    <row r="115" spans="1:169" s="49" customFormat="1" ht="10.199999999999999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</row>
    <row r="116" spans="1:169" s="49" customFormat="1" ht="10.199999999999999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</row>
    <row r="117" spans="1:169" s="49" customFormat="1" ht="10.199999999999999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</row>
    <row r="118" spans="1:169" s="49" customFormat="1" ht="10.199999999999999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</row>
    <row r="119" spans="1:169" s="49" customFormat="1" ht="10.199999999999999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</row>
    <row r="120" spans="1:169" s="49" customFormat="1" ht="10.199999999999999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</row>
    <row r="121" spans="1:169" s="49" customFormat="1" ht="10.199999999999999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</row>
    <row r="122" spans="1:169" s="49" customFormat="1" ht="10.199999999999999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</row>
    <row r="123" spans="1:169" s="49" customFormat="1" ht="10.199999999999999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</row>
    <row r="124" spans="1:169" s="49" customFormat="1" ht="10.199999999999999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</row>
    <row r="125" spans="1:169" s="49" customFormat="1" ht="10.199999999999999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</row>
    <row r="126" spans="1:169" s="49" customFormat="1" ht="10.199999999999999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</row>
    <row r="127" spans="1:169" s="49" customFormat="1" ht="10.199999999999999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</row>
    <row r="128" spans="1:169" s="49" customFormat="1" ht="10.199999999999999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</row>
    <row r="129" spans="1:169" s="49" customFormat="1" ht="10.199999999999999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</row>
    <row r="130" spans="1:169" s="49" customFormat="1" ht="10.199999999999999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</row>
    <row r="131" spans="1:169" s="49" customFormat="1" ht="10.199999999999999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</row>
    <row r="132" spans="1:169" s="49" customFormat="1" ht="10.199999999999999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</row>
    <row r="133" spans="1:169" s="49" customFormat="1" ht="10.199999999999999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</row>
    <row r="134" spans="1:169" s="49" customFormat="1" ht="10.199999999999999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</row>
    <row r="135" spans="1:169" s="49" customFormat="1" ht="10.199999999999999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</row>
    <row r="136" spans="1:169" s="49" customFormat="1" ht="10.199999999999999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</row>
    <row r="137" spans="1:169" s="49" customFormat="1" ht="10.199999999999999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</row>
    <row r="138" spans="1:169" s="49" customFormat="1" ht="10.199999999999999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</row>
    <row r="139" spans="1:169" s="49" customFormat="1" ht="10.199999999999999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</row>
    <row r="140" spans="1:169" s="49" customFormat="1" ht="10.199999999999999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</row>
    <row r="141" spans="1:169" s="49" customFormat="1" ht="10.199999999999999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</row>
    <row r="142" spans="1:169" s="49" customFormat="1" ht="10.199999999999999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</row>
    <row r="143" spans="1:169" s="49" customFormat="1" ht="10.199999999999999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</row>
    <row r="144" spans="1:169" s="49" customFormat="1" ht="10.199999999999999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</row>
    <row r="145" spans="1:169" s="49" customFormat="1" ht="10.199999999999999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</row>
    <row r="146" spans="1:169" s="49" customFormat="1" ht="10.199999999999999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</row>
    <row r="147" spans="1:169" s="49" customFormat="1" ht="10.199999999999999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</row>
    <row r="148" spans="1:169" s="49" customFormat="1" ht="10.199999999999999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</row>
    <row r="149" spans="1:169" s="49" customFormat="1" ht="10.199999999999999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</row>
    <row r="150" spans="1:169" s="49" customFormat="1" ht="10.199999999999999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</row>
    <row r="151" spans="1:169" s="49" customFormat="1" ht="10.199999999999999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</row>
    <row r="152" spans="1:169" s="49" customFormat="1" ht="10.199999999999999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</row>
    <row r="153" spans="1:169" s="49" customFormat="1" ht="10.199999999999999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</row>
    <row r="154" spans="1:169" s="49" customFormat="1" ht="10.199999999999999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</row>
    <row r="155" spans="1:169" s="49" customFormat="1" ht="10.199999999999999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</row>
    <row r="156" spans="1:169" s="49" customFormat="1" ht="10.199999999999999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</row>
    <row r="157" spans="1:169" s="49" customFormat="1" ht="10.199999999999999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</row>
    <row r="158" spans="1:169" s="49" customFormat="1" ht="10.199999999999999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</row>
    <row r="159" spans="1:169" s="49" customFormat="1" ht="10.199999999999999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</row>
    <row r="160" spans="1:169" s="49" customFormat="1" ht="10.199999999999999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</row>
    <row r="161" spans="1:169" s="49" customFormat="1" ht="10.199999999999999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</row>
    <row r="162" spans="1:169" s="49" customFormat="1" ht="10.199999999999999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</row>
    <row r="163" spans="1:169" s="49" customFormat="1" ht="10.199999999999999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</row>
    <row r="164" spans="1:169" s="49" customFormat="1" ht="10.199999999999999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</row>
    <row r="165" spans="1:169" s="49" customFormat="1" ht="10.199999999999999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</row>
    <row r="166" spans="1:169" s="49" customFormat="1" ht="10.199999999999999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</row>
    <row r="167" spans="1:169" s="49" customFormat="1" ht="10.199999999999999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</row>
    <row r="168" spans="1:169" s="49" customFormat="1" ht="10.199999999999999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</row>
    <row r="169" spans="1:169" s="49" customFormat="1" ht="10.199999999999999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</row>
    <row r="170" spans="1:169" s="49" customFormat="1" ht="10.199999999999999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</row>
    <row r="171" spans="1:169" s="49" customFormat="1" ht="10.199999999999999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</row>
    <row r="172" spans="1:169" s="49" customFormat="1" ht="10.199999999999999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</row>
    <row r="173" spans="1:169" s="49" customFormat="1" ht="10.199999999999999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</row>
    <row r="174" spans="1:169" s="49" customFormat="1" ht="10.199999999999999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</row>
    <row r="175" spans="1:169" s="49" customFormat="1" ht="10.199999999999999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</row>
    <row r="176" spans="1:169" s="49" customFormat="1" ht="10.199999999999999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</row>
    <row r="177" spans="1:169" s="49" customFormat="1" ht="10.199999999999999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</row>
    <row r="178" spans="1:169" s="49" customFormat="1" ht="10.199999999999999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</row>
    <row r="179" spans="1:169" s="49" customFormat="1" ht="10.199999999999999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</row>
    <row r="180" spans="1:169" s="49" customFormat="1" ht="10.199999999999999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</row>
    <row r="181" spans="1:169" s="49" customFormat="1" ht="10.199999999999999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</row>
    <row r="182" spans="1:169" s="49" customFormat="1" ht="10.199999999999999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</row>
    <row r="183" spans="1:169" s="49" customFormat="1" ht="10.199999999999999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</row>
    <row r="184" spans="1:169" s="49" customFormat="1" ht="10.199999999999999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</row>
    <row r="185" spans="1:169" s="49" customFormat="1" ht="10.199999999999999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</row>
    <row r="186" spans="1:169" s="49" customFormat="1" ht="10.199999999999999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</row>
    <row r="187" spans="1:169" s="49" customFormat="1" ht="10.199999999999999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</row>
    <row r="188" spans="1:169" s="49" customFormat="1" ht="10.199999999999999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</row>
    <row r="189" spans="1:169" s="49" customFormat="1" ht="10.199999999999999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</row>
    <row r="190" spans="1:169" s="49" customFormat="1" ht="10.199999999999999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</row>
    <row r="191" spans="1:169" s="49" customFormat="1" ht="10.199999999999999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</row>
    <row r="192" spans="1:169" s="49" customFormat="1" ht="10.199999999999999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</row>
    <row r="193" spans="1:169" s="49" customFormat="1" ht="10.199999999999999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</row>
    <row r="194" spans="1:169" s="49" customFormat="1" ht="10.199999999999999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</row>
    <row r="195" spans="1:169" s="49" customFormat="1" ht="10.199999999999999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</row>
    <row r="196" spans="1:169" s="49" customFormat="1" ht="10.199999999999999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</row>
    <row r="197" spans="1:169" s="49" customFormat="1" ht="10.199999999999999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</row>
    <row r="198" spans="1:169" s="49" customFormat="1" ht="10.199999999999999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</row>
    <row r="199" spans="1:169" s="49" customFormat="1" ht="10.199999999999999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</row>
    <row r="200" spans="1:169" s="49" customFormat="1" ht="10.199999999999999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</row>
    <row r="201" spans="1:169" s="49" customFormat="1" ht="10.199999999999999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</row>
    <row r="202" spans="1:169" s="49" customFormat="1" ht="10.199999999999999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</row>
    <row r="203" spans="1:169" s="49" customFormat="1" ht="10.199999999999999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</row>
    <row r="204" spans="1:169" s="49" customFormat="1" ht="10.199999999999999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</row>
    <row r="205" spans="1:169" s="49" customFormat="1" ht="10.199999999999999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</row>
    <row r="206" spans="1:169" s="49" customFormat="1" ht="10.199999999999999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</row>
    <row r="207" spans="1:169" s="49" customFormat="1" ht="10.199999999999999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</row>
    <row r="208" spans="1:169" s="49" customFormat="1" ht="10.199999999999999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</row>
    <row r="209" spans="1:169" s="49" customFormat="1" ht="10.199999999999999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</row>
    <row r="210" spans="1:169" s="49" customFormat="1" ht="10.199999999999999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</row>
    <row r="211" spans="1:169" s="49" customFormat="1" ht="10.199999999999999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</row>
    <row r="212" spans="1:169" s="49" customFormat="1" ht="10.199999999999999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</row>
    <row r="213" spans="1:169" s="49" customFormat="1" ht="10.199999999999999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</row>
    <row r="214" spans="1:169" s="49" customFormat="1" ht="10.199999999999999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</row>
    <row r="215" spans="1:169" s="49" customFormat="1" ht="10.199999999999999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</row>
    <row r="216" spans="1:169" s="49" customFormat="1" ht="10.199999999999999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</row>
    <row r="217" spans="1:169" s="49" customFormat="1" ht="10.199999999999999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</row>
    <row r="218" spans="1:169" s="49" customFormat="1" ht="10.199999999999999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</row>
    <row r="219" spans="1:169" s="49" customFormat="1" ht="10.199999999999999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</row>
    <row r="220" spans="1:169" s="49" customFormat="1" ht="10.199999999999999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</row>
    <row r="221" spans="1:169" s="49" customFormat="1" ht="10.199999999999999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</row>
    <row r="222" spans="1:169" s="49" customFormat="1" ht="10.199999999999999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</row>
    <row r="223" spans="1:169" s="49" customFormat="1" ht="10.199999999999999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</row>
    <row r="224" spans="1:169" s="49" customFormat="1" ht="10.199999999999999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</row>
    <row r="225" spans="1:169" s="49" customFormat="1" ht="10.199999999999999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</row>
    <row r="226" spans="1:169" s="49" customFormat="1" ht="10.199999999999999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</row>
    <row r="227" spans="1:169" s="49" customFormat="1" ht="10.199999999999999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</row>
    <row r="228" spans="1:169" s="49" customFormat="1" ht="10.199999999999999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</row>
    <row r="229" spans="1:169" s="49" customFormat="1" ht="10.199999999999999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</row>
    <row r="230" spans="1:169" s="49" customFormat="1" ht="10.199999999999999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</row>
    <row r="231" spans="1:169" s="49" customFormat="1" ht="10.199999999999999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</row>
    <row r="232" spans="1:169" s="49" customFormat="1" ht="10.199999999999999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</row>
    <row r="233" spans="1:169" s="49" customFormat="1" ht="10.199999999999999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</row>
    <row r="234" spans="1:169" s="49" customFormat="1" ht="10.199999999999999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</row>
    <row r="235" spans="1:169" s="49" customFormat="1" ht="10.199999999999999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</row>
    <row r="236" spans="1:169" s="49" customFormat="1" ht="10.199999999999999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</row>
    <row r="237" spans="1:169" s="49" customFormat="1" ht="10.199999999999999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</row>
    <row r="238" spans="1:169" s="49" customFormat="1" ht="10.199999999999999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</row>
    <row r="239" spans="1:169" s="49" customFormat="1" ht="10.199999999999999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</row>
    <row r="240" spans="1:169" s="49" customFormat="1" ht="10.199999999999999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</row>
    <row r="241" spans="1:169" s="49" customFormat="1" ht="10.199999999999999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</row>
    <row r="242" spans="1:169" s="49" customFormat="1" ht="10.199999999999999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</row>
    <row r="243" spans="1:169" s="49" customFormat="1" ht="10.199999999999999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</row>
    <row r="244" spans="1:169" s="49" customFormat="1" ht="10.199999999999999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</row>
    <row r="245" spans="1:169" s="49" customFormat="1" ht="10.199999999999999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</row>
    <row r="246" spans="1:169" s="49" customFormat="1" ht="10.199999999999999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</row>
    <row r="247" spans="1:169" s="49" customFormat="1" ht="10.199999999999999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</row>
    <row r="248" spans="1:169" s="49" customFormat="1" ht="10.199999999999999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</row>
    <row r="249" spans="1:169" s="49" customFormat="1" ht="10.199999999999999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</row>
    <row r="250" spans="1:169" s="49" customFormat="1" ht="10.199999999999999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</row>
    <row r="251" spans="1:169" s="49" customFormat="1" ht="10.199999999999999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</row>
    <row r="252" spans="1:169" s="49" customFormat="1" ht="10.199999999999999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</row>
    <row r="253" spans="1:169" s="49" customFormat="1" ht="10.199999999999999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</row>
    <row r="254" spans="1:169" s="49" customFormat="1" ht="10.199999999999999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</row>
    <row r="255" spans="1:169" s="49" customFormat="1" ht="10.199999999999999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</row>
    <row r="256" spans="1:169" s="49" customFormat="1" ht="10.199999999999999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</row>
    <row r="257" spans="1:169" s="49" customFormat="1" ht="10.199999999999999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</row>
    <row r="258" spans="1:169" s="49" customFormat="1" ht="10.199999999999999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</row>
    <row r="259" spans="1:169" s="49" customFormat="1" ht="10.199999999999999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</row>
    <row r="260" spans="1:169" s="49" customFormat="1" ht="10.199999999999999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</row>
    <row r="261" spans="1:169" s="49" customFormat="1" ht="10.199999999999999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</row>
    <row r="262" spans="1:169" s="49" customFormat="1" ht="10.199999999999999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</row>
    <row r="263" spans="1:169" s="49" customFormat="1" ht="10.199999999999999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</row>
    <row r="264" spans="1:169" s="49" customFormat="1" ht="10.199999999999999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</row>
    <row r="265" spans="1:169" s="49" customFormat="1" ht="10.199999999999999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</row>
    <row r="266" spans="1:169" s="49" customFormat="1" ht="10.199999999999999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</row>
    <row r="267" spans="1:169" s="49" customFormat="1" ht="10.199999999999999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</row>
    <row r="268" spans="1:169" s="49" customFormat="1" ht="10.199999999999999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</row>
    <row r="269" spans="1:169" s="49" customFormat="1" ht="10.199999999999999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</row>
    <row r="270" spans="1:169" s="49" customFormat="1" ht="10.199999999999999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</row>
    <row r="271" spans="1:169" s="49" customFormat="1" ht="10.199999999999999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</row>
    <row r="272" spans="1:169" s="49" customFormat="1" ht="10.199999999999999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</row>
    <row r="273" spans="1:169" s="49" customFormat="1" ht="10.199999999999999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</row>
    <row r="274" spans="1:169" s="49" customFormat="1" ht="10.199999999999999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</row>
    <row r="275" spans="1:169" s="49" customFormat="1" ht="10.199999999999999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</row>
    <row r="276" spans="1:169" s="49" customFormat="1" ht="10.199999999999999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</row>
    <row r="277" spans="1:169" s="49" customFormat="1" ht="10.199999999999999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</row>
    <row r="278" spans="1:169" s="49" customFormat="1" ht="10.199999999999999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</row>
    <row r="279" spans="1:169" s="49" customFormat="1" ht="10.199999999999999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</row>
    <row r="280" spans="1:169" s="49" customFormat="1" ht="10.199999999999999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</row>
    <row r="281" spans="1:169" s="49" customFormat="1" ht="10.199999999999999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</row>
    <row r="282" spans="1:169" s="49" customFormat="1" ht="10.199999999999999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</row>
    <row r="283" spans="1:169" s="49" customFormat="1" ht="10.199999999999999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</row>
    <row r="284" spans="1:169" s="49" customFormat="1" ht="10.199999999999999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</row>
    <row r="285" spans="1:169" s="49" customFormat="1" ht="10.199999999999999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</row>
    <row r="286" spans="1:169" s="49" customFormat="1" ht="10.199999999999999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</row>
    <row r="287" spans="1:169" s="49" customFormat="1" ht="10.199999999999999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</row>
    <row r="288" spans="1:169" s="49" customFormat="1" ht="10.199999999999999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</row>
    <row r="289" spans="1:169" s="49" customFormat="1" ht="10.199999999999999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</row>
    <row r="290" spans="1:169" s="49" customFormat="1" ht="10.199999999999999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</row>
    <row r="291" spans="1:169" s="49" customFormat="1" ht="10.199999999999999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</row>
    <row r="292" spans="1:169" s="49" customFormat="1" ht="10.199999999999999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</row>
    <row r="293" spans="1:169" s="49" customFormat="1" ht="10.199999999999999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</row>
    <row r="294" spans="1:169" s="49" customFormat="1" ht="10.199999999999999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</row>
    <row r="295" spans="1:169" s="49" customFormat="1" ht="10.199999999999999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</row>
    <row r="296" spans="1:169" s="49" customFormat="1" ht="10.199999999999999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</row>
    <row r="297" spans="1:169" s="49" customFormat="1" ht="10.199999999999999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</row>
    <row r="298" spans="1:169" s="49" customFormat="1" ht="10.199999999999999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</row>
    <row r="299" spans="1:169" s="49" customFormat="1" ht="10.199999999999999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</row>
    <row r="300" spans="1:169" s="49" customFormat="1" ht="10.199999999999999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</row>
    <row r="301" spans="1:169" s="49" customFormat="1" ht="10.199999999999999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</row>
    <row r="302" spans="1:169" s="49" customFormat="1" ht="10.199999999999999" x14ac:dyDescent="0.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</row>
    <row r="303" spans="1:169" s="49" customFormat="1" ht="10.199999999999999" x14ac:dyDescent="0.2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</row>
    <row r="304" spans="1:169" s="49" customFormat="1" ht="10.199999999999999" x14ac:dyDescent="0.2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</row>
    <row r="305" spans="1:169" s="49" customFormat="1" ht="10.199999999999999" x14ac:dyDescent="0.2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</row>
    <row r="306" spans="1:169" s="49" customFormat="1" ht="10.199999999999999" x14ac:dyDescent="0.2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</row>
    <row r="307" spans="1:169" s="49" customFormat="1" ht="10.199999999999999" x14ac:dyDescent="0.2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</row>
    <row r="308" spans="1:169" s="49" customFormat="1" ht="10.199999999999999" x14ac:dyDescent="0.2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</row>
    <row r="309" spans="1:169" s="49" customFormat="1" ht="10.199999999999999" x14ac:dyDescent="0.2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</row>
    <row r="310" spans="1:169" s="49" customFormat="1" ht="10.199999999999999" x14ac:dyDescent="0.2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</row>
    <row r="311" spans="1:169" s="49" customFormat="1" ht="10.199999999999999" x14ac:dyDescent="0.2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</row>
    <row r="312" spans="1:169" s="49" customFormat="1" ht="10.199999999999999" x14ac:dyDescent="0.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</row>
    <row r="313" spans="1:169" s="49" customFormat="1" ht="10.199999999999999" x14ac:dyDescent="0.2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</row>
    <row r="314" spans="1:169" s="49" customFormat="1" ht="10.199999999999999" x14ac:dyDescent="0.2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</row>
    <row r="315" spans="1:169" s="49" customFormat="1" ht="10.199999999999999" x14ac:dyDescent="0.2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</row>
    <row r="316" spans="1:169" s="49" customFormat="1" ht="10.199999999999999" x14ac:dyDescent="0.2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</row>
    <row r="317" spans="1:169" s="49" customFormat="1" ht="10.199999999999999" x14ac:dyDescent="0.2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</row>
    <row r="318" spans="1:169" s="49" customFormat="1" ht="10.199999999999999" x14ac:dyDescent="0.2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</row>
    <row r="319" spans="1:169" s="49" customFormat="1" ht="10.199999999999999" x14ac:dyDescent="0.2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</row>
    <row r="320" spans="1:169" s="49" customFormat="1" ht="10.199999999999999" x14ac:dyDescent="0.2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</row>
    <row r="321" spans="1:169" s="49" customFormat="1" ht="10.199999999999999" x14ac:dyDescent="0.2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</row>
    <row r="322" spans="1:169" s="49" customFormat="1" ht="10.199999999999999" x14ac:dyDescent="0.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</row>
    <row r="323" spans="1:169" s="49" customFormat="1" ht="10.199999999999999" x14ac:dyDescent="0.2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</row>
    <row r="324" spans="1:169" s="49" customFormat="1" ht="10.199999999999999" x14ac:dyDescent="0.2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</row>
    <row r="325" spans="1:169" s="49" customFormat="1" ht="10.199999999999999" x14ac:dyDescent="0.2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</row>
    <row r="326" spans="1:169" s="49" customFormat="1" ht="10.199999999999999" x14ac:dyDescent="0.2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</row>
    <row r="327" spans="1:169" s="49" customFormat="1" ht="10.199999999999999" x14ac:dyDescent="0.2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</row>
    <row r="328" spans="1:169" s="49" customFormat="1" ht="10.199999999999999" x14ac:dyDescent="0.2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</row>
    <row r="329" spans="1:169" s="49" customFormat="1" ht="10.199999999999999" x14ac:dyDescent="0.2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</row>
    <row r="330" spans="1:169" s="49" customFormat="1" ht="10.199999999999999" x14ac:dyDescent="0.2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</row>
    <row r="331" spans="1:169" s="49" customFormat="1" ht="10.199999999999999" x14ac:dyDescent="0.2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</row>
    <row r="332" spans="1:169" s="49" customFormat="1" ht="10.199999999999999" x14ac:dyDescent="0.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</row>
    <row r="333" spans="1:169" s="49" customFormat="1" ht="10.199999999999999" x14ac:dyDescent="0.2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</row>
    <row r="334" spans="1:169" s="49" customFormat="1" ht="10.199999999999999" x14ac:dyDescent="0.2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</row>
    <row r="335" spans="1:169" s="49" customFormat="1" ht="10.199999999999999" x14ac:dyDescent="0.2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</row>
    <row r="336" spans="1:169" s="49" customFormat="1" ht="10.199999999999999" x14ac:dyDescent="0.2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</row>
    <row r="337" spans="1:169" s="49" customFormat="1" ht="10.199999999999999" x14ac:dyDescent="0.2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</row>
    <row r="338" spans="1:169" s="49" customFormat="1" ht="10.199999999999999" x14ac:dyDescent="0.2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</row>
    <row r="339" spans="1:169" s="49" customFormat="1" ht="10.199999999999999" x14ac:dyDescent="0.2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</row>
    <row r="340" spans="1:169" s="49" customFormat="1" ht="10.199999999999999" x14ac:dyDescent="0.2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</row>
    <row r="341" spans="1:169" s="49" customFormat="1" ht="10.199999999999999" x14ac:dyDescent="0.2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</row>
    <row r="342" spans="1:169" s="49" customFormat="1" ht="10.199999999999999" x14ac:dyDescent="0.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</row>
    <row r="343" spans="1:169" s="49" customFormat="1" ht="10.199999999999999" x14ac:dyDescent="0.2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</row>
    <row r="344" spans="1:169" s="49" customFormat="1" ht="10.199999999999999" x14ac:dyDescent="0.2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</row>
    <row r="345" spans="1:169" s="49" customFormat="1" ht="10.199999999999999" x14ac:dyDescent="0.2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</row>
    <row r="346" spans="1:169" s="49" customFormat="1" ht="10.199999999999999" x14ac:dyDescent="0.2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</row>
    <row r="347" spans="1:169" s="49" customFormat="1" ht="10.199999999999999" x14ac:dyDescent="0.2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</row>
    <row r="348" spans="1:169" s="49" customFormat="1" ht="10.199999999999999" x14ac:dyDescent="0.2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</row>
    <row r="349" spans="1:169" s="49" customFormat="1" ht="10.199999999999999" x14ac:dyDescent="0.2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</row>
    <row r="350" spans="1:169" s="49" customFormat="1" ht="10.199999999999999" x14ac:dyDescent="0.2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</row>
    <row r="351" spans="1:169" s="49" customFormat="1" ht="10.199999999999999" x14ac:dyDescent="0.2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</row>
    <row r="352" spans="1:169" s="49" customFormat="1" ht="10.199999999999999" x14ac:dyDescent="0.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</row>
    <row r="353" spans="1:169" s="49" customFormat="1" ht="10.199999999999999" x14ac:dyDescent="0.2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</row>
    <row r="354" spans="1:169" s="49" customFormat="1" ht="10.199999999999999" x14ac:dyDescent="0.2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</row>
    <row r="355" spans="1:169" s="49" customFormat="1" ht="10.199999999999999" x14ac:dyDescent="0.2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</row>
    <row r="356" spans="1:169" s="49" customFormat="1" ht="10.199999999999999" x14ac:dyDescent="0.2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</row>
    <row r="357" spans="1:169" s="49" customFormat="1" ht="10.199999999999999" x14ac:dyDescent="0.2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</row>
    <row r="358" spans="1:169" s="49" customFormat="1" ht="10.199999999999999" x14ac:dyDescent="0.2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</row>
    <row r="359" spans="1:169" s="49" customFormat="1" ht="10.199999999999999" x14ac:dyDescent="0.2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</row>
    <row r="360" spans="1:169" s="49" customFormat="1" ht="10.199999999999999" x14ac:dyDescent="0.2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</row>
    <row r="361" spans="1:169" s="49" customFormat="1" ht="10.199999999999999" x14ac:dyDescent="0.2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</row>
    <row r="362" spans="1:169" s="49" customFormat="1" ht="10.199999999999999" x14ac:dyDescent="0.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</row>
    <row r="363" spans="1:169" s="49" customFormat="1" ht="10.199999999999999" x14ac:dyDescent="0.2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</row>
    <row r="364" spans="1:169" s="49" customFormat="1" ht="10.199999999999999" x14ac:dyDescent="0.2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</row>
    <row r="365" spans="1:169" s="49" customFormat="1" ht="10.199999999999999" x14ac:dyDescent="0.2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</row>
    <row r="366" spans="1:169" s="49" customFormat="1" ht="10.199999999999999" x14ac:dyDescent="0.2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</row>
    <row r="367" spans="1:169" s="49" customFormat="1" ht="10.199999999999999" x14ac:dyDescent="0.2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</row>
    <row r="368" spans="1:169" s="49" customFormat="1" ht="10.199999999999999" x14ac:dyDescent="0.2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</row>
    <row r="369" spans="1:169" s="49" customFormat="1" ht="10.199999999999999" x14ac:dyDescent="0.2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</row>
    <row r="370" spans="1:169" s="49" customFormat="1" ht="10.199999999999999" x14ac:dyDescent="0.2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</row>
    <row r="371" spans="1:169" s="49" customFormat="1" ht="10.199999999999999" x14ac:dyDescent="0.2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</row>
    <row r="372" spans="1:169" s="49" customFormat="1" ht="10.199999999999999" x14ac:dyDescent="0.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</row>
    <row r="373" spans="1:169" s="49" customFormat="1" ht="10.199999999999999" x14ac:dyDescent="0.2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</row>
    <row r="374" spans="1:169" s="49" customFormat="1" ht="10.199999999999999" x14ac:dyDescent="0.2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</row>
    <row r="375" spans="1:169" s="49" customFormat="1" ht="10.199999999999999" x14ac:dyDescent="0.2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</row>
    <row r="376" spans="1:169" s="49" customFormat="1" ht="10.199999999999999" x14ac:dyDescent="0.2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</row>
    <row r="377" spans="1:169" s="49" customFormat="1" ht="10.199999999999999" x14ac:dyDescent="0.2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</row>
    <row r="378" spans="1:169" s="49" customFormat="1" ht="10.199999999999999" x14ac:dyDescent="0.2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</row>
    <row r="379" spans="1:169" s="49" customFormat="1" ht="10.199999999999999" x14ac:dyDescent="0.2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</row>
    <row r="380" spans="1:169" s="49" customFormat="1" ht="10.199999999999999" x14ac:dyDescent="0.2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</row>
    <row r="381" spans="1:169" s="49" customFormat="1" ht="10.199999999999999" x14ac:dyDescent="0.2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</row>
    <row r="382" spans="1:169" s="49" customFormat="1" ht="10.199999999999999" x14ac:dyDescent="0.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</row>
    <row r="383" spans="1:169" s="49" customFormat="1" ht="10.199999999999999" x14ac:dyDescent="0.2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</row>
    <row r="384" spans="1:169" s="49" customFormat="1" ht="10.199999999999999" x14ac:dyDescent="0.2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</row>
    <row r="385" spans="1:169" s="49" customFormat="1" ht="10.199999999999999" x14ac:dyDescent="0.2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</row>
    <row r="386" spans="1:169" s="49" customFormat="1" ht="10.199999999999999" x14ac:dyDescent="0.2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</row>
    <row r="387" spans="1:169" s="49" customFormat="1" ht="10.199999999999999" x14ac:dyDescent="0.2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</row>
    <row r="388" spans="1:169" s="49" customFormat="1" ht="10.199999999999999" x14ac:dyDescent="0.2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</row>
    <row r="389" spans="1:169" s="49" customFormat="1" ht="10.199999999999999" x14ac:dyDescent="0.2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</row>
    <row r="390" spans="1:169" s="49" customFormat="1" ht="10.199999999999999" x14ac:dyDescent="0.2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</row>
    <row r="391" spans="1:169" s="49" customFormat="1" ht="10.199999999999999" x14ac:dyDescent="0.2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</row>
    <row r="392" spans="1:169" s="49" customFormat="1" ht="10.199999999999999" x14ac:dyDescent="0.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</row>
    <row r="393" spans="1:169" s="49" customFormat="1" ht="10.199999999999999" x14ac:dyDescent="0.2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</row>
    <row r="394" spans="1:169" s="49" customFormat="1" ht="10.199999999999999" x14ac:dyDescent="0.2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</row>
    <row r="395" spans="1:169" s="49" customFormat="1" ht="10.199999999999999" x14ac:dyDescent="0.2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</row>
    <row r="396" spans="1:169" s="49" customFormat="1" ht="10.199999999999999" x14ac:dyDescent="0.2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</row>
    <row r="397" spans="1:169" s="49" customFormat="1" ht="10.199999999999999" x14ac:dyDescent="0.2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</row>
    <row r="398" spans="1:169" s="49" customFormat="1" ht="10.199999999999999" x14ac:dyDescent="0.2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</row>
    <row r="399" spans="1:169" s="49" customFormat="1" ht="10.199999999999999" x14ac:dyDescent="0.2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</row>
    <row r="400" spans="1:169" s="49" customFormat="1" ht="10.199999999999999" x14ac:dyDescent="0.2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</row>
    <row r="401" spans="1:169" s="49" customFormat="1" ht="10.199999999999999" x14ac:dyDescent="0.2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</row>
    <row r="402" spans="1:169" s="49" customFormat="1" ht="10.199999999999999" x14ac:dyDescent="0.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</row>
    <row r="403" spans="1:169" s="49" customFormat="1" ht="10.199999999999999" x14ac:dyDescent="0.2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</row>
    <row r="404" spans="1:169" s="49" customFormat="1" ht="10.199999999999999" x14ac:dyDescent="0.2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</row>
    <row r="405" spans="1:169" s="49" customFormat="1" ht="10.199999999999999" x14ac:dyDescent="0.2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</row>
    <row r="406" spans="1:169" s="49" customFormat="1" ht="10.199999999999999" x14ac:dyDescent="0.2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</row>
    <row r="407" spans="1:169" s="49" customFormat="1" ht="10.199999999999999" x14ac:dyDescent="0.2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</row>
    <row r="408" spans="1:169" s="49" customFormat="1" ht="10.199999999999999" x14ac:dyDescent="0.2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</row>
    <row r="409" spans="1:169" s="49" customFormat="1" ht="10.199999999999999" x14ac:dyDescent="0.2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</row>
    <row r="410" spans="1:169" s="49" customFormat="1" ht="10.199999999999999" x14ac:dyDescent="0.2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</row>
    <row r="411" spans="1:169" s="49" customFormat="1" ht="10.199999999999999" x14ac:dyDescent="0.2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</row>
    <row r="412" spans="1:169" s="49" customFormat="1" ht="10.199999999999999" x14ac:dyDescent="0.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</row>
    <row r="413" spans="1:169" s="49" customFormat="1" ht="10.199999999999999" x14ac:dyDescent="0.2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</row>
    <row r="414" spans="1:169" s="49" customFormat="1" ht="10.199999999999999" x14ac:dyDescent="0.2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</row>
    <row r="415" spans="1:169" s="49" customFormat="1" ht="10.199999999999999" x14ac:dyDescent="0.2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</row>
    <row r="416" spans="1:169" s="49" customFormat="1" ht="10.199999999999999" x14ac:dyDescent="0.2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</row>
    <row r="417" spans="1:169" s="49" customFormat="1" ht="10.199999999999999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</row>
    <row r="418" spans="1:169" s="49" customFormat="1" ht="10.199999999999999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</row>
    <row r="419" spans="1:169" s="49" customFormat="1" ht="10.199999999999999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</row>
    <row r="420" spans="1:169" s="49" customFormat="1" ht="10.199999999999999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</row>
    <row r="421" spans="1:169" s="49" customFormat="1" ht="10.199999999999999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</row>
    <row r="422" spans="1:169" s="49" customFormat="1" ht="10.199999999999999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</row>
    <row r="423" spans="1:169" s="49" customFormat="1" ht="10.199999999999999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</row>
    <row r="424" spans="1:169" s="49" customFormat="1" ht="10.199999999999999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</row>
    <row r="425" spans="1:169" s="49" customFormat="1" ht="10.199999999999999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</row>
    <row r="426" spans="1:169" s="49" customFormat="1" ht="10.199999999999999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</row>
    <row r="427" spans="1:169" s="49" customFormat="1" ht="10.199999999999999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</row>
    <row r="428" spans="1:169" s="49" customFormat="1" ht="10.199999999999999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</row>
    <row r="429" spans="1:169" s="49" customFormat="1" ht="10.199999999999999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</row>
    <row r="430" spans="1:169" s="49" customFormat="1" ht="10.199999999999999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</row>
    <row r="431" spans="1:169" s="49" customFormat="1" ht="10.199999999999999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</row>
    <row r="432" spans="1:169" s="49" customFormat="1" ht="10.199999999999999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</row>
    <row r="433" spans="1:169" s="49" customFormat="1" ht="10.199999999999999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</row>
    <row r="434" spans="1:169" s="49" customFormat="1" ht="10.199999999999999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</row>
    <row r="435" spans="1:169" s="49" customFormat="1" ht="10.199999999999999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</row>
    <row r="436" spans="1:169" s="49" customFormat="1" ht="10.199999999999999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</row>
    <row r="437" spans="1:169" s="49" customFormat="1" ht="10.199999999999999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</row>
    <row r="438" spans="1:169" s="49" customFormat="1" ht="10.199999999999999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</row>
    <row r="439" spans="1:169" s="49" customFormat="1" ht="10.199999999999999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</row>
    <row r="440" spans="1:169" s="49" customFormat="1" ht="10.199999999999999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</row>
    <row r="441" spans="1:169" s="49" customFormat="1" ht="10.199999999999999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</row>
    <row r="442" spans="1:169" s="49" customFormat="1" ht="10.199999999999999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</row>
    <row r="443" spans="1:169" s="49" customFormat="1" ht="10.199999999999999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</row>
    <row r="444" spans="1:169" s="49" customFormat="1" ht="10.199999999999999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</row>
    <row r="445" spans="1:169" s="49" customFormat="1" ht="10.199999999999999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</row>
    <row r="446" spans="1:169" s="49" customFormat="1" ht="10.199999999999999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</row>
    <row r="447" spans="1:169" s="49" customFormat="1" ht="10.199999999999999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</row>
    <row r="448" spans="1:169" s="49" customFormat="1" ht="10.199999999999999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</row>
    <row r="449" spans="1:169" s="49" customFormat="1" ht="10.199999999999999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</row>
    <row r="450" spans="1:169" s="49" customFormat="1" ht="10.199999999999999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</row>
    <row r="451" spans="1:169" s="49" customFormat="1" ht="10.199999999999999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</row>
    <row r="452" spans="1:169" s="49" customFormat="1" ht="10.199999999999999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</row>
    <row r="453" spans="1:169" s="49" customFormat="1" ht="10.199999999999999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</row>
    <row r="454" spans="1:169" s="49" customFormat="1" ht="10.199999999999999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</row>
    <row r="455" spans="1:169" s="49" customFormat="1" ht="10.199999999999999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</row>
    <row r="456" spans="1:169" s="49" customFormat="1" ht="10.199999999999999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</row>
    <row r="457" spans="1:169" s="49" customFormat="1" ht="10.199999999999999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</row>
    <row r="458" spans="1:169" s="49" customFormat="1" ht="10.199999999999999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</row>
    <row r="459" spans="1:169" s="49" customFormat="1" ht="10.199999999999999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</row>
    <row r="460" spans="1:169" s="49" customFormat="1" ht="10.199999999999999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</row>
    <row r="461" spans="1:169" s="49" customFormat="1" ht="10.199999999999999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</row>
    <row r="462" spans="1:169" s="49" customFormat="1" ht="10.199999999999999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</row>
    <row r="463" spans="1:169" s="49" customFormat="1" ht="10.199999999999999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</row>
    <row r="464" spans="1:169" s="49" customFormat="1" ht="10.199999999999999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</row>
    <row r="465" spans="1:169" s="49" customFormat="1" ht="10.199999999999999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</row>
    <row r="466" spans="1:169" s="49" customFormat="1" ht="10.199999999999999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</row>
    <row r="467" spans="1:169" s="49" customFormat="1" ht="10.199999999999999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</row>
    <row r="468" spans="1:169" s="49" customFormat="1" ht="10.199999999999999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</row>
    <row r="469" spans="1:169" s="49" customFormat="1" ht="10.199999999999999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</row>
    <row r="470" spans="1:169" s="49" customFormat="1" ht="10.199999999999999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</row>
    <row r="471" spans="1:169" s="49" customFormat="1" ht="10.199999999999999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</row>
    <row r="472" spans="1:169" s="49" customFormat="1" ht="10.199999999999999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</row>
    <row r="473" spans="1:169" s="49" customFormat="1" ht="10.199999999999999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</row>
    <row r="474" spans="1:169" s="49" customFormat="1" ht="10.199999999999999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</row>
    <row r="475" spans="1:169" s="49" customFormat="1" ht="10.199999999999999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</row>
    <row r="476" spans="1:169" s="49" customFormat="1" ht="10.199999999999999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</row>
    <row r="477" spans="1:169" s="49" customFormat="1" ht="10.199999999999999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</row>
    <row r="478" spans="1:169" s="49" customFormat="1" ht="10.199999999999999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</row>
    <row r="479" spans="1:169" s="49" customFormat="1" ht="10.199999999999999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</row>
    <row r="480" spans="1:169" s="49" customFormat="1" ht="10.199999999999999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</row>
    <row r="481" spans="1:169" s="49" customFormat="1" ht="10.199999999999999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</row>
    <row r="482" spans="1:169" s="49" customFormat="1" ht="10.199999999999999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</row>
    <row r="483" spans="1:169" s="49" customFormat="1" ht="10.199999999999999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</row>
    <row r="484" spans="1:169" s="49" customFormat="1" ht="10.199999999999999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</row>
    <row r="485" spans="1:169" s="49" customFormat="1" ht="10.199999999999999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</row>
    <row r="486" spans="1:169" s="49" customFormat="1" ht="10.199999999999999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</row>
    <row r="487" spans="1:169" s="49" customFormat="1" ht="10.199999999999999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</row>
    <row r="488" spans="1:169" s="49" customFormat="1" ht="10.199999999999999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</row>
    <row r="489" spans="1:169" s="49" customFormat="1" ht="10.199999999999999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</row>
    <row r="490" spans="1:169" s="49" customFormat="1" ht="10.199999999999999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</row>
    <row r="491" spans="1:169" s="49" customFormat="1" ht="10.199999999999999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</row>
    <row r="492" spans="1:169" s="49" customFormat="1" ht="10.199999999999999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</row>
    <row r="493" spans="1:169" s="49" customFormat="1" ht="10.199999999999999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</row>
    <row r="494" spans="1:169" s="49" customFormat="1" ht="10.199999999999999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</row>
    <row r="495" spans="1:169" s="49" customFormat="1" ht="10.199999999999999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</row>
    <row r="496" spans="1:169" s="49" customFormat="1" ht="10.199999999999999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</row>
    <row r="497" spans="1:169" s="49" customFormat="1" ht="10.199999999999999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</row>
    <row r="498" spans="1:169" s="49" customFormat="1" ht="10.199999999999999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</row>
    <row r="499" spans="1:169" s="49" customFormat="1" ht="10.199999999999999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</row>
    <row r="500" spans="1:169" s="49" customFormat="1" ht="10.199999999999999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</row>
    <row r="501" spans="1:169" s="49" customFormat="1" ht="10.199999999999999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</row>
    <row r="502" spans="1:169" s="49" customFormat="1" ht="10.199999999999999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</row>
    <row r="503" spans="1:169" s="49" customFormat="1" ht="10.199999999999999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</row>
    <row r="504" spans="1:169" s="49" customFormat="1" ht="10.199999999999999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</row>
    <row r="505" spans="1:169" s="49" customFormat="1" ht="10.199999999999999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</row>
    <row r="506" spans="1:169" s="49" customFormat="1" ht="10.199999999999999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</row>
    <row r="507" spans="1:169" s="49" customFormat="1" ht="10.199999999999999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</row>
    <row r="508" spans="1:169" s="49" customFormat="1" ht="10.199999999999999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</row>
    <row r="509" spans="1:169" s="49" customFormat="1" ht="10.199999999999999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</row>
    <row r="510" spans="1:169" s="49" customFormat="1" ht="10.199999999999999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</row>
    <row r="511" spans="1:169" s="49" customFormat="1" ht="10.199999999999999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</row>
    <row r="512" spans="1:169" s="49" customFormat="1" ht="10.199999999999999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</row>
    <row r="513" spans="1:169" s="49" customFormat="1" ht="10.199999999999999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</row>
    <row r="514" spans="1:169" s="49" customFormat="1" ht="10.199999999999999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</row>
    <row r="515" spans="1:169" s="49" customFormat="1" ht="10.199999999999999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</row>
    <row r="516" spans="1:169" s="49" customFormat="1" ht="10.199999999999999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</row>
    <row r="517" spans="1:169" s="49" customFormat="1" ht="10.199999999999999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</row>
    <row r="518" spans="1:169" s="49" customFormat="1" ht="10.199999999999999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</row>
    <row r="519" spans="1:169" s="49" customFormat="1" ht="10.199999999999999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</row>
    <row r="520" spans="1:169" s="49" customFormat="1" ht="10.199999999999999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</row>
    <row r="521" spans="1:169" s="49" customFormat="1" ht="10.199999999999999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</row>
    <row r="522" spans="1:169" s="49" customFormat="1" ht="10.199999999999999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</row>
    <row r="523" spans="1:169" s="49" customFormat="1" ht="10.199999999999999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</row>
    <row r="524" spans="1:169" s="49" customFormat="1" ht="10.199999999999999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</row>
    <row r="525" spans="1:169" s="49" customFormat="1" ht="10.199999999999999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</row>
    <row r="526" spans="1:169" s="49" customFormat="1" ht="10.199999999999999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</row>
    <row r="527" spans="1:169" s="49" customFormat="1" ht="10.199999999999999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</row>
    <row r="528" spans="1:169" s="49" customFormat="1" ht="10.199999999999999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</row>
    <row r="529" spans="1:169" s="49" customFormat="1" ht="10.199999999999999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</row>
    <row r="530" spans="1:169" s="49" customFormat="1" ht="10.199999999999999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</row>
    <row r="531" spans="1:169" s="49" customFormat="1" ht="10.199999999999999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</row>
    <row r="532" spans="1:169" s="49" customFormat="1" ht="10.199999999999999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</row>
    <row r="533" spans="1:169" s="49" customFormat="1" ht="10.199999999999999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</row>
    <row r="534" spans="1:169" s="49" customFormat="1" ht="10.199999999999999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</row>
    <row r="535" spans="1:169" s="49" customFormat="1" ht="10.199999999999999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</row>
    <row r="536" spans="1:169" s="49" customFormat="1" ht="10.199999999999999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</row>
    <row r="537" spans="1:169" s="49" customFormat="1" ht="10.199999999999999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</row>
    <row r="538" spans="1:169" s="49" customFormat="1" ht="10.199999999999999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</row>
    <row r="539" spans="1:169" s="49" customFormat="1" ht="10.199999999999999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</row>
    <row r="540" spans="1:169" s="49" customFormat="1" ht="10.199999999999999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</row>
    <row r="541" spans="1:169" s="49" customFormat="1" ht="10.199999999999999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</row>
    <row r="542" spans="1:169" s="49" customFormat="1" ht="10.199999999999999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</row>
    <row r="543" spans="1:169" s="49" customFormat="1" ht="10.199999999999999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</row>
    <row r="544" spans="1:169" s="49" customFormat="1" ht="10.199999999999999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</row>
    <row r="545" spans="1:169" s="49" customFormat="1" ht="10.199999999999999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</row>
    <row r="546" spans="1:169" s="49" customFormat="1" ht="10.199999999999999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</row>
    <row r="547" spans="1:169" s="49" customFormat="1" ht="10.199999999999999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</row>
    <row r="548" spans="1:169" s="49" customFormat="1" ht="10.199999999999999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</row>
    <row r="549" spans="1:169" s="49" customFormat="1" ht="10.199999999999999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</row>
    <row r="550" spans="1:169" s="49" customFormat="1" ht="10.199999999999999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</row>
    <row r="551" spans="1:169" s="49" customFormat="1" ht="10.199999999999999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</row>
    <row r="552" spans="1:169" s="49" customFormat="1" ht="10.199999999999999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</row>
    <row r="553" spans="1:169" s="49" customFormat="1" ht="10.199999999999999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</row>
    <row r="554" spans="1:169" s="49" customFormat="1" ht="10.199999999999999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</row>
    <row r="555" spans="1:169" s="49" customFormat="1" ht="10.199999999999999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</row>
    <row r="556" spans="1:169" s="49" customFormat="1" ht="10.199999999999999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</row>
    <row r="557" spans="1:169" s="49" customFormat="1" ht="10.199999999999999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</row>
    <row r="558" spans="1:169" s="49" customFormat="1" ht="10.199999999999999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</row>
    <row r="559" spans="1:169" s="49" customFormat="1" ht="10.199999999999999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</row>
    <row r="560" spans="1:169" s="49" customFormat="1" ht="10.199999999999999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</row>
    <row r="561" spans="1:169" s="49" customFormat="1" ht="10.199999999999999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</row>
    <row r="562" spans="1:169" s="49" customFormat="1" ht="10.199999999999999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</row>
    <row r="563" spans="1:169" s="49" customFormat="1" ht="10.199999999999999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</row>
    <row r="564" spans="1:169" s="49" customFormat="1" ht="10.199999999999999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</row>
    <row r="565" spans="1:169" s="49" customFormat="1" ht="10.199999999999999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</row>
    <row r="566" spans="1:169" s="49" customFormat="1" ht="10.199999999999999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</row>
    <row r="567" spans="1:169" s="49" customFormat="1" ht="10.199999999999999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</row>
    <row r="568" spans="1:169" s="49" customFormat="1" ht="10.199999999999999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</row>
    <row r="569" spans="1:169" s="49" customFormat="1" ht="10.199999999999999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</row>
    <row r="570" spans="1:169" s="49" customFormat="1" ht="10.199999999999999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</row>
    <row r="571" spans="1:169" s="49" customFormat="1" ht="10.199999999999999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</row>
    <row r="572" spans="1:169" s="49" customFormat="1" ht="10.199999999999999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</row>
    <row r="573" spans="1:169" s="49" customFormat="1" ht="10.199999999999999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</row>
    <row r="574" spans="1:169" s="49" customFormat="1" ht="10.199999999999999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</row>
    <row r="575" spans="1:169" s="49" customFormat="1" ht="10.199999999999999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</row>
    <row r="576" spans="1:169" s="49" customFormat="1" ht="10.199999999999999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</row>
    <row r="577" spans="1:169" s="49" customFormat="1" ht="10.199999999999999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</row>
    <row r="578" spans="1:169" s="49" customFormat="1" ht="10.199999999999999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</row>
    <row r="579" spans="1:169" s="49" customFormat="1" ht="10.199999999999999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</row>
    <row r="580" spans="1:169" s="49" customFormat="1" ht="10.199999999999999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</row>
    <row r="581" spans="1:169" s="49" customFormat="1" ht="10.199999999999999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</row>
    <row r="582" spans="1:169" s="49" customFormat="1" ht="10.199999999999999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</row>
    <row r="583" spans="1:169" s="49" customFormat="1" ht="10.199999999999999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</row>
    <row r="584" spans="1:169" s="49" customFormat="1" ht="10.199999999999999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</row>
    <row r="585" spans="1:169" s="49" customFormat="1" ht="10.199999999999999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</row>
    <row r="586" spans="1:169" s="49" customFormat="1" ht="10.199999999999999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</row>
    <row r="587" spans="1:169" s="49" customFormat="1" ht="10.199999999999999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</row>
    <row r="588" spans="1:169" s="49" customFormat="1" ht="10.199999999999999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</row>
    <row r="589" spans="1:169" s="49" customFormat="1" ht="10.199999999999999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</row>
    <row r="590" spans="1:169" s="49" customFormat="1" ht="10.199999999999999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</row>
    <row r="591" spans="1:169" s="49" customFormat="1" ht="10.199999999999999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</row>
    <row r="592" spans="1:169" s="49" customFormat="1" ht="10.199999999999999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</row>
    <row r="593" spans="1:169" s="49" customFormat="1" ht="10.199999999999999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</row>
    <row r="594" spans="1:169" s="49" customFormat="1" ht="10.199999999999999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</row>
    <row r="595" spans="1:169" s="49" customFormat="1" ht="10.199999999999999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</row>
    <row r="596" spans="1:169" s="49" customFormat="1" ht="10.199999999999999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</row>
    <row r="597" spans="1:169" s="49" customFormat="1" ht="10.199999999999999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</row>
    <row r="598" spans="1:169" s="49" customFormat="1" ht="10.199999999999999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</row>
    <row r="599" spans="1:169" s="49" customFormat="1" ht="10.199999999999999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</row>
    <row r="600" spans="1:169" s="49" customFormat="1" ht="10.199999999999999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</row>
    <row r="601" spans="1:169" s="49" customFormat="1" ht="10.199999999999999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</row>
    <row r="602" spans="1:169" s="49" customFormat="1" ht="10.199999999999999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</row>
    <row r="603" spans="1:169" s="49" customFormat="1" ht="10.199999999999999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</row>
    <row r="604" spans="1:169" s="49" customFormat="1" ht="10.199999999999999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</row>
    <row r="605" spans="1:169" s="49" customFormat="1" ht="10.199999999999999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</row>
    <row r="606" spans="1:169" s="49" customFormat="1" ht="10.199999999999999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</row>
    <row r="607" spans="1:169" s="49" customFormat="1" ht="10.199999999999999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</row>
    <row r="608" spans="1:169" s="49" customFormat="1" ht="10.199999999999999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</row>
    <row r="609" spans="1:169" s="49" customFormat="1" ht="10.199999999999999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</row>
    <row r="610" spans="1:169" s="49" customFormat="1" ht="10.199999999999999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</row>
    <row r="611" spans="1:169" s="49" customFormat="1" ht="10.199999999999999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</row>
    <row r="612" spans="1:169" s="49" customFormat="1" ht="10.199999999999999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</row>
    <row r="613" spans="1:169" s="49" customFormat="1" ht="10.199999999999999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</row>
    <row r="614" spans="1:169" s="49" customFormat="1" ht="10.199999999999999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</row>
    <row r="615" spans="1:169" s="49" customFormat="1" ht="10.199999999999999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</row>
    <row r="616" spans="1:169" s="49" customFormat="1" ht="10.199999999999999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</row>
    <row r="617" spans="1:169" s="49" customFormat="1" ht="10.199999999999999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</row>
    <row r="618" spans="1:169" s="49" customFormat="1" ht="10.199999999999999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</row>
    <row r="619" spans="1:169" s="49" customFormat="1" ht="10.199999999999999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</row>
    <row r="620" spans="1:169" s="49" customFormat="1" ht="10.199999999999999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</row>
    <row r="621" spans="1:169" s="49" customFormat="1" ht="10.199999999999999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</row>
    <row r="622" spans="1:169" s="49" customFormat="1" ht="10.199999999999999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</row>
    <row r="623" spans="1:169" s="49" customFormat="1" ht="10.199999999999999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</row>
    <row r="624" spans="1:169" s="49" customFormat="1" ht="10.199999999999999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</row>
    <row r="625" spans="1:169" s="49" customFormat="1" ht="10.199999999999999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</row>
    <row r="626" spans="1:169" s="49" customFormat="1" ht="10.199999999999999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</row>
    <row r="627" spans="1:169" s="49" customFormat="1" ht="10.199999999999999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</row>
    <row r="628" spans="1:169" s="49" customFormat="1" ht="10.199999999999999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</row>
    <row r="629" spans="1:169" s="49" customFormat="1" ht="10.199999999999999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</row>
    <row r="630" spans="1:169" s="49" customFormat="1" ht="10.199999999999999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</row>
    <row r="631" spans="1:169" s="49" customFormat="1" ht="10.199999999999999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</row>
    <row r="632" spans="1:169" s="49" customFormat="1" ht="10.199999999999999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</row>
    <row r="633" spans="1:169" s="49" customFormat="1" ht="10.199999999999999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</row>
    <row r="634" spans="1:169" s="49" customFormat="1" ht="10.199999999999999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</row>
    <row r="635" spans="1:169" s="49" customFormat="1" ht="10.199999999999999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</row>
    <row r="636" spans="1:169" s="49" customFormat="1" ht="10.199999999999999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</row>
    <row r="637" spans="1:169" s="49" customFormat="1" ht="10.199999999999999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</row>
    <row r="638" spans="1:169" s="49" customFormat="1" ht="10.199999999999999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</row>
    <row r="639" spans="1:169" s="49" customFormat="1" ht="10.199999999999999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</row>
    <row r="640" spans="1:169" s="49" customFormat="1" ht="10.199999999999999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</row>
    <row r="641" spans="1:169" s="49" customFormat="1" ht="10.199999999999999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</row>
    <row r="642" spans="1:169" s="49" customFormat="1" ht="10.199999999999999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</row>
    <row r="643" spans="1:169" s="49" customFormat="1" ht="10.199999999999999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</row>
    <row r="644" spans="1:169" s="49" customFormat="1" ht="10.199999999999999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</row>
    <row r="645" spans="1:169" s="49" customFormat="1" ht="10.199999999999999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</row>
    <row r="646" spans="1:169" s="49" customFormat="1" ht="10.199999999999999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</row>
    <row r="647" spans="1:169" s="49" customFormat="1" ht="10.199999999999999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</row>
    <row r="648" spans="1:169" s="49" customFormat="1" ht="10.199999999999999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</row>
    <row r="649" spans="1:169" s="49" customFormat="1" ht="10.199999999999999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</row>
    <row r="650" spans="1:169" s="49" customFormat="1" ht="10.199999999999999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</row>
    <row r="651" spans="1:169" s="49" customFormat="1" ht="10.199999999999999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</row>
    <row r="652" spans="1:169" s="49" customFormat="1" ht="10.199999999999999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</row>
    <row r="653" spans="1:169" s="49" customFormat="1" ht="10.199999999999999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</row>
    <row r="654" spans="1:169" s="49" customFormat="1" ht="10.199999999999999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</row>
    <row r="655" spans="1:169" s="49" customFormat="1" ht="10.199999999999999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  <c r="EZ655" s="5"/>
      <c r="FA655" s="5"/>
      <c r="FB655" s="5"/>
      <c r="FC655" s="5"/>
      <c r="FD655" s="5"/>
      <c r="FE655" s="5"/>
      <c r="FF655" s="5"/>
      <c r="FG655" s="5"/>
      <c r="FH655" s="5"/>
      <c r="FI655" s="5"/>
      <c r="FJ655" s="5"/>
      <c r="FK655" s="5"/>
      <c r="FL655" s="5"/>
      <c r="FM655" s="5"/>
    </row>
    <row r="656" spans="1:169" s="49" customFormat="1" ht="10.199999999999999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  <c r="EZ656" s="5"/>
      <c r="FA656" s="5"/>
      <c r="FB656" s="5"/>
      <c r="FC656" s="5"/>
      <c r="FD656" s="5"/>
      <c r="FE656" s="5"/>
      <c r="FF656" s="5"/>
      <c r="FG656" s="5"/>
      <c r="FH656" s="5"/>
      <c r="FI656" s="5"/>
      <c r="FJ656" s="5"/>
      <c r="FK656" s="5"/>
      <c r="FL656" s="5"/>
      <c r="FM656" s="5"/>
    </row>
    <row r="657" spans="1:169" s="49" customFormat="1" ht="10.199999999999999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</row>
    <row r="658" spans="1:169" s="49" customFormat="1" ht="10.199999999999999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</row>
    <row r="659" spans="1:169" s="49" customFormat="1" ht="10.199999999999999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</row>
    <row r="660" spans="1:169" s="49" customFormat="1" ht="10.199999999999999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5"/>
      <c r="EQ660" s="5"/>
      <c r="ER660" s="5"/>
      <c r="ES660" s="5"/>
      <c r="ET660" s="5"/>
      <c r="EU660" s="5"/>
      <c r="EV660" s="5"/>
      <c r="EW660" s="5"/>
      <c r="EX660" s="5"/>
      <c r="EY660" s="5"/>
      <c r="EZ660" s="5"/>
      <c r="FA660" s="5"/>
      <c r="FB660" s="5"/>
      <c r="FC660" s="5"/>
      <c r="FD660" s="5"/>
      <c r="FE660" s="5"/>
      <c r="FF660" s="5"/>
      <c r="FG660" s="5"/>
      <c r="FH660" s="5"/>
      <c r="FI660" s="5"/>
      <c r="FJ660" s="5"/>
      <c r="FK660" s="5"/>
      <c r="FL660" s="5"/>
      <c r="FM660" s="5"/>
    </row>
    <row r="661" spans="1:169" s="49" customFormat="1" ht="10.199999999999999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5"/>
      <c r="EQ661" s="5"/>
      <c r="ER661" s="5"/>
      <c r="ES661" s="5"/>
      <c r="ET661" s="5"/>
      <c r="EU661" s="5"/>
      <c r="EV661" s="5"/>
      <c r="EW661" s="5"/>
      <c r="EX661" s="5"/>
      <c r="EY661" s="5"/>
      <c r="EZ661" s="5"/>
      <c r="FA661" s="5"/>
      <c r="FB661" s="5"/>
      <c r="FC661" s="5"/>
      <c r="FD661" s="5"/>
      <c r="FE661" s="5"/>
      <c r="FF661" s="5"/>
      <c r="FG661" s="5"/>
      <c r="FH661" s="5"/>
      <c r="FI661" s="5"/>
      <c r="FJ661" s="5"/>
      <c r="FK661" s="5"/>
      <c r="FL661" s="5"/>
      <c r="FM661" s="5"/>
    </row>
    <row r="662" spans="1:169" s="49" customFormat="1" ht="10.199999999999999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5"/>
      <c r="EQ662" s="5"/>
      <c r="ER662" s="5"/>
      <c r="ES662" s="5"/>
      <c r="ET662" s="5"/>
      <c r="EU662" s="5"/>
      <c r="EV662" s="5"/>
      <c r="EW662" s="5"/>
      <c r="EX662" s="5"/>
      <c r="EY662" s="5"/>
      <c r="EZ662" s="5"/>
      <c r="FA662" s="5"/>
      <c r="FB662" s="5"/>
      <c r="FC662" s="5"/>
      <c r="FD662" s="5"/>
      <c r="FE662" s="5"/>
      <c r="FF662" s="5"/>
      <c r="FG662" s="5"/>
      <c r="FH662" s="5"/>
      <c r="FI662" s="5"/>
      <c r="FJ662" s="5"/>
      <c r="FK662" s="5"/>
      <c r="FL662" s="5"/>
      <c r="FM662" s="5"/>
    </row>
    <row r="663" spans="1:169" s="49" customFormat="1" ht="10.199999999999999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5"/>
      <c r="EQ663" s="5"/>
      <c r="ER663" s="5"/>
      <c r="ES663" s="5"/>
      <c r="ET663" s="5"/>
      <c r="EU663" s="5"/>
      <c r="EV663" s="5"/>
      <c r="EW663" s="5"/>
      <c r="EX663" s="5"/>
      <c r="EY663" s="5"/>
      <c r="EZ663" s="5"/>
      <c r="FA663" s="5"/>
      <c r="FB663" s="5"/>
      <c r="FC663" s="5"/>
      <c r="FD663" s="5"/>
      <c r="FE663" s="5"/>
      <c r="FF663" s="5"/>
      <c r="FG663" s="5"/>
      <c r="FH663" s="5"/>
      <c r="FI663" s="5"/>
      <c r="FJ663" s="5"/>
      <c r="FK663" s="5"/>
      <c r="FL663" s="5"/>
      <c r="FM663" s="5"/>
    </row>
    <row r="664" spans="1:169" s="49" customFormat="1" ht="10.199999999999999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5"/>
      <c r="EQ664" s="5"/>
      <c r="ER664" s="5"/>
      <c r="ES664" s="5"/>
      <c r="ET664" s="5"/>
      <c r="EU664" s="5"/>
      <c r="EV664" s="5"/>
      <c r="EW664" s="5"/>
      <c r="EX664" s="5"/>
      <c r="EY664" s="5"/>
      <c r="EZ664" s="5"/>
      <c r="FA664" s="5"/>
      <c r="FB664" s="5"/>
      <c r="FC664" s="5"/>
      <c r="FD664" s="5"/>
      <c r="FE664" s="5"/>
      <c r="FF664" s="5"/>
      <c r="FG664" s="5"/>
      <c r="FH664" s="5"/>
      <c r="FI664" s="5"/>
      <c r="FJ664" s="5"/>
      <c r="FK664" s="5"/>
      <c r="FL664" s="5"/>
      <c r="FM664" s="5"/>
    </row>
    <row r="665" spans="1:169" s="49" customFormat="1" ht="10.199999999999999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5"/>
      <c r="EQ665" s="5"/>
      <c r="ER665" s="5"/>
      <c r="ES665" s="5"/>
      <c r="ET665" s="5"/>
      <c r="EU665" s="5"/>
      <c r="EV665" s="5"/>
      <c r="EW665" s="5"/>
      <c r="EX665" s="5"/>
      <c r="EY665" s="5"/>
      <c r="EZ665" s="5"/>
      <c r="FA665" s="5"/>
      <c r="FB665" s="5"/>
      <c r="FC665" s="5"/>
      <c r="FD665" s="5"/>
      <c r="FE665" s="5"/>
      <c r="FF665" s="5"/>
      <c r="FG665" s="5"/>
      <c r="FH665" s="5"/>
      <c r="FI665" s="5"/>
      <c r="FJ665" s="5"/>
      <c r="FK665" s="5"/>
      <c r="FL665" s="5"/>
      <c r="FM665" s="5"/>
    </row>
    <row r="666" spans="1:169" s="49" customFormat="1" ht="10.199999999999999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5"/>
      <c r="EQ666" s="5"/>
      <c r="ER666" s="5"/>
      <c r="ES666" s="5"/>
      <c r="ET666" s="5"/>
      <c r="EU666" s="5"/>
      <c r="EV666" s="5"/>
      <c r="EW666" s="5"/>
      <c r="EX666" s="5"/>
      <c r="EY666" s="5"/>
      <c r="EZ666" s="5"/>
      <c r="FA666" s="5"/>
      <c r="FB666" s="5"/>
      <c r="FC666" s="5"/>
      <c r="FD666" s="5"/>
      <c r="FE666" s="5"/>
      <c r="FF666" s="5"/>
      <c r="FG666" s="5"/>
      <c r="FH666" s="5"/>
      <c r="FI666" s="5"/>
      <c r="FJ666" s="5"/>
      <c r="FK666" s="5"/>
      <c r="FL666" s="5"/>
      <c r="FM666" s="5"/>
    </row>
    <row r="667" spans="1:169" s="49" customFormat="1" ht="10.199999999999999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5"/>
      <c r="EQ667" s="5"/>
      <c r="ER667" s="5"/>
      <c r="ES667" s="5"/>
      <c r="ET667" s="5"/>
      <c r="EU667" s="5"/>
      <c r="EV667" s="5"/>
      <c r="EW667" s="5"/>
      <c r="EX667" s="5"/>
      <c r="EY667" s="5"/>
      <c r="EZ667" s="5"/>
      <c r="FA667" s="5"/>
      <c r="FB667" s="5"/>
      <c r="FC667" s="5"/>
      <c r="FD667" s="5"/>
      <c r="FE667" s="5"/>
      <c r="FF667" s="5"/>
      <c r="FG667" s="5"/>
      <c r="FH667" s="5"/>
      <c r="FI667" s="5"/>
      <c r="FJ667" s="5"/>
      <c r="FK667" s="5"/>
      <c r="FL667" s="5"/>
      <c r="FM667" s="5"/>
    </row>
    <row r="668" spans="1:169" s="49" customFormat="1" ht="10.199999999999999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5"/>
      <c r="EQ668" s="5"/>
      <c r="ER668" s="5"/>
      <c r="ES668" s="5"/>
      <c r="ET668" s="5"/>
      <c r="EU668" s="5"/>
      <c r="EV668" s="5"/>
      <c r="EW668" s="5"/>
      <c r="EX668" s="5"/>
      <c r="EY668" s="5"/>
      <c r="EZ668" s="5"/>
      <c r="FA668" s="5"/>
      <c r="FB668" s="5"/>
      <c r="FC668" s="5"/>
      <c r="FD668" s="5"/>
      <c r="FE668" s="5"/>
      <c r="FF668" s="5"/>
      <c r="FG668" s="5"/>
      <c r="FH668" s="5"/>
      <c r="FI668" s="5"/>
      <c r="FJ668" s="5"/>
      <c r="FK668" s="5"/>
      <c r="FL668" s="5"/>
      <c r="FM668" s="5"/>
    </row>
    <row r="669" spans="1:169" s="49" customFormat="1" ht="10.199999999999999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5"/>
      <c r="EQ669" s="5"/>
      <c r="ER669" s="5"/>
      <c r="ES669" s="5"/>
      <c r="ET669" s="5"/>
      <c r="EU669" s="5"/>
      <c r="EV669" s="5"/>
      <c r="EW669" s="5"/>
      <c r="EX669" s="5"/>
      <c r="EY669" s="5"/>
      <c r="EZ669" s="5"/>
      <c r="FA669" s="5"/>
      <c r="FB669" s="5"/>
      <c r="FC669" s="5"/>
      <c r="FD669" s="5"/>
      <c r="FE669" s="5"/>
      <c r="FF669" s="5"/>
      <c r="FG669" s="5"/>
      <c r="FH669" s="5"/>
      <c r="FI669" s="5"/>
      <c r="FJ669" s="5"/>
      <c r="FK669" s="5"/>
      <c r="FL669" s="5"/>
      <c r="FM669" s="5"/>
    </row>
    <row r="670" spans="1:169" s="49" customFormat="1" ht="10.199999999999999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5"/>
      <c r="EQ670" s="5"/>
      <c r="ER670" s="5"/>
      <c r="ES670" s="5"/>
      <c r="ET670" s="5"/>
      <c r="EU670" s="5"/>
      <c r="EV670" s="5"/>
      <c r="EW670" s="5"/>
      <c r="EX670" s="5"/>
      <c r="EY670" s="5"/>
      <c r="EZ670" s="5"/>
      <c r="FA670" s="5"/>
      <c r="FB670" s="5"/>
      <c r="FC670" s="5"/>
      <c r="FD670" s="5"/>
      <c r="FE670" s="5"/>
      <c r="FF670" s="5"/>
      <c r="FG670" s="5"/>
      <c r="FH670" s="5"/>
      <c r="FI670" s="5"/>
      <c r="FJ670" s="5"/>
      <c r="FK670" s="5"/>
      <c r="FL670" s="5"/>
      <c r="FM670" s="5"/>
    </row>
    <row r="671" spans="1:169" s="49" customFormat="1" ht="10.199999999999999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5"/>
      <c r="EQ671" s="5"/>
      <c r="ER671" s="5"/>
      <c r="ES671" s="5"/>
      <c r="ET671" s="5"/>
      <c r="EU671" s="5"/>
      <c r="EV671" s="5"/>
      <c r="EW671" s="5"/>
      <c r="EX671" s="5"/>
      <c r="EY671" s="5"/>
      <c r="EZ671" s="5"/>
      <c r="FA671" s="5"/>
      <c r="FB671" s="5"/>
      <c r="FC671" s="5"/>
      <c r="FD671" s="5"/>
      <c r="FE671" s="5"/>
      <c r="FF671" s="5"/>
      <c r="FG671" s="5"/>
      <c r="FH671" s="5"/>
      <c r="FI671" s="5"/>
      <c r="FJ671" s="5"/>
      <c r="FK671" s="5"/>
      <c r="FL671" s="5"/>
      <c r="FM671" s="5"/>
    </row>
    <row r="672" spans="1:169" s="49" customFormat="1" ht="10.199999999999999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5"/>
      <c r="EQ672" s="5"/>
      <c r="ER672" s="5"/>
      <c r="ES672" s="5"/>
      <c r="ET672" s="5"/>
      <c r="EU672" s="5"/>
      <c r="EV672" s="5"/>
      <c r="EW672" s="5"/>
      <c r="EX672" s="5"/>
      <c r="EY672" s="5"/>
      <c r="EZ672" s="5"/>
      <c r="FA672" s="5"/>
      <c r="FB672" s="5"/>
      <c r="FC672" s="5"/>
      <c r="FD672" s="5"/>
      <c r="FE672" s="5"/>
      <c r="FF672" s="5"/>
      <c r="FG672" s="5"/>
      <c r="FH672" s="5"/>
      <c r="FI672" s="5"/>
      <c r="FJ672" s="5"/>
      <c r="FK672" s="5"/>
      <c r="FL672" s="5"/>
      <c r="FM672" s="5"/>
    </row>
    <row r="673" spans="1:169" s="49" customFormat="1" ht="10.199999999999999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5"/>
      <c r="EQ673" s="5"/>
      <c r="ER673" s="5"/>
      <c r="ES673" s="5"/>
      <c r="ET673" s="5"/>
      <c r="EU673" s="5"/>
      <c r="EV673" s="5"/>
      <c r="EW673" s="5"/>
      <c r="EX673" s="5"/>
      <c r="EY673" s="5"/>
      <c r="EZ673" s="5"/>
      <c r="FA673" s="5"/>
      <c r="FB673" s="5"/>
      <c r="FC673" s="5"/>
      <c r="FD673" s="5"/>
      <c r="FE673" s="5"/>
      <c r="FF673" s="5"/>
      <c r="FG673" s="5"/>
      <c r="FH673" s="5"/>
      <c r="FI673" s="5"/>
      <c r="FJ673" s="5"/>
      <c r="FK673" s="5"/>
      <c r="FL673" s="5"/>
      <c r="FM673" s="5"/>
    </row>
    <row r="674" spans="1:169" s="49" customFormat="1" ht="10.199999999999999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5"/>
      <c r="EQ674" s="5"/>
      <c r="ER674" s="5"/>
      <c r="ES674" s="5"/>
      <c r="ET674" s="5"/>
      <c r="EU674" s="5"/>
      <c r="EV674" s="5"/>
      <c r="EW674" s="5"/>
      <c r="EX674" s="5"/>
      <c r="EY674" s="5"/>
      <c r="EZ674" s="5"/>
      <c r="FA674" s="5"/>
      <c r="FB674" s="5"/>
      <c r="FC674" s="5"/>
      <c r="FD674" s="5"/>
      <c r="FE674" s="5"/>
      <c r="FF674" s="5"/>
      <c r="FG674" s="5"/>
      <c r="FH674" s="5"/>
      <c r="FI674" s="5"/>
      <c r="FJ674" s="5"/>
      <c r="FK674" s="5"/>
      <c r="FL674" s="5"/>
      <c r="FM674" s="5"/>
    </row>
    <row r="675" spans="1:169" s="49" customFormat="1" ht="10.199999999999999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5"/>
      <c r="EQ675" s="5"/>
      <c r="ER675" s="5"/>
      <c r="ES675" s="5"/>
      <c r="ET675" s="5"/>
      <c r="EU675" s="5"/>
      <c r="EV675" s="5"/>
      <c r="EW675" s="5"/>
      <c r="EX675" s="5"/>
      <c r="EY675" s="5"/>
      <c r="EZ675" s="5"/>
      <c r="FA675" s="5"/>
      <c r="FB675" s="5"/>
      <c r="FC675" s="5"/>
      <c r="FD675" s="5"/>
      <c r="FE675" s="5"/>
      <c r="FF675" s="5"/>
      <c r="FG675" s="5"/>
      <c r="FH675" s="5"/>
      <c r="FI675" s="5"/>
      <c r="FJ675" s="5"/>
      <c r="FK675" s="5"/>
      <c r="FL675" s="5"/>
      <c r="FM675" s="5"/>
    </row>
    <row r="676" spans="1:169" s="49" customFormat="1" ht="10.199999999999999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5"/>
      <c r="EQ676" s="5"/>
      <c r="ER676" s="5"/>
      <c r="ES676" s="5"/>
      <c r="ET676" s="5"/>
      <c r="EU676" s="5"/>
      <c r="EV676" s="5"/>
      <c r="EW676" s="5"/>
      <c r="EX676" s="5"/>
      <c r="EY676" s="5"/>
      <c r="EZ676" s="5"/>
      <c r="FA676" s="5"/>
      <c r="FB676" s="5"/>
      <c r="FC676" s="5"/>
      <c r="FD676" s="5"/>
      <c r="FE676" s="5"/>
      <c r="FF676" s="5"/>
      <c r="FG676" s="5"/>
      <c r="FH676" s="5"/>
      <c r="FI676" s="5"/>
      <c r="FJ676" s="5"/>
      <c r="FK676" s="5"/>
      <c r="FL676" s="5"/>
      <c r="FM676" s="5"/>
    </row>
    <row r="677" spans="1:169" s="49" customFormat="1" ht="10.199999999999999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5"/>
      <c r="EQ677" s="5"/>
      <c r="ER677" s="5"/>
      <c r="ES677" s="5"/>
      <c r="ET677" s="5"/>
      <c r="EU677" s="5"/>
      <c r="EV677" s="5"/>
      <c r="EW677" s="5"/>
      <c r="EX677" s="5"/>
      <c r="EY677" s="5"/>
      <c r="EZ677" s="5"/>
      <c r="FA677" s="5"/>
      <c r="FB677" s="5"/>
      <c r="FC677" s="5"/>
      <c r="FD677" s="5"/>
      <c r="FE677" s="5"/>
      <c r="FF677" s="5"/>
      <c r="FG677" s="5"/>
      <c r="FH677" s="5"/>
      <c r="FI677" s="5"/>
      <c r="FJ677" s="5"/>
      <c r="FK677" s="5"/>
      <c r="FL677" s="5"/>
      <c r="FM677" s="5"/>
    </row>
    <row r="678" spans="1:169" s="49" customFormat="1" ht="10.199999999999999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5"/>
      <c r="EQ678" s="5"/>
      <c r="ER678" s="5"/>
      <c r="ES678" s="5"/>
      <c r="ET678" s="5"/>
      <c r="EU678" s="5"/>
      <c r="EV678" s="5"/>
      <c r="EW678" s="5"/>
      <c r="EX678" s="5"/>
      <c r="EY678" s="5"/>
      <c r="EZ678" s="5"/>
      <c r="FA678" s="5"/>
      <c r="FB678" s="5"/>
      <c r="FC678" s="5"/>
      <c r="FD678" s="5"/>
      <c r="FE678" s="5"/>
      <c r="FF678" s="5"/>
      <c r="FG678" s="5"/>
      <c r="FH678" s="5"/>
      <c r="FI678" s="5"/>
      <c r="FJ678" s="5"/>
      <c r="FK678" s="5"/>
      <c r="FL678" s="5"/>
      <c r="FM678" s="5"/>
    </row>
    <row r="679" spans="1:169" s="49" customFormat="1" ht="10.199999999999999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  <c r="EZ679" s="5"/>
      <c r="FA679" s="5"/>
      <c r="FB679" s="5"/>
      <c r="FC679" s="5"/>
      <c r="FD679" s="5"/>
      <c r="FE679" s="5"/>
      <c r="FF679" s="5"/>
      <c r="FG679" s="5"/>
      <c r="FH679" s="5"/>
      <c r="FI679" s="5"/>
      <c r="FJ679" s="5"/>
      <c r="FK679" s="5"/>
      <c r="FL679" s="5"/>
      <c r="FM679" s="5"/>
    </row>
    <row r="680" spans="1:169" s="49" customFormat="1" ht="10.199999999999999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5"/>
      <c r="EQ680" s="5"/>
      <c r="ER680" s="5"/>
      <c r="ES680" s="5"/>
      <c r="ET680" s="5"/>
      <c r="EU680" s="5"/>
      <c r="EV680" s="5"/>
      <c r="EW680" s="5"/>
      <c r="EX680" s="5"/>
      <c r="EY680" s="5"/>
      <c r="EZ680" s="5"/>
      <c r="FA680" s="5"/>
      <c r="FB680" s="5"/>
      <c r="FC680" s="5"/>
      <c r="FD680" s="5"/>
      <c r="FE680" s="5"/>
      <c r="FF680" s="5"/>
      <c r="FG680" s="5"/>
      <c r="FH680" s="5"/>
      <c r="FI680" s="5"/>
      <c r="FJ680" s="5"/>
      <c r="FK680" s="5"/>
      <c r="FL680" s="5"/>
      <c r="FM680" s="5"/>
    </row>
    <row r="681" spans="1:169" s="49" customFormat="1" ht="10.199999999999999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5"/>
      <c r="EQ681" s="5"/>
      <c r="ER681" s="5"/>
      <c r="ES681" s="5"/>
      <c r="ET681" s="5"/>
      <c r="EU681" s="5"/>
      <c r="EV681" s="5"/>
      <c r="EW681" s="5"/>
      <c r="EX681" s="5"/>
      <c r="EY681" s="5"/>
      <c r="EZ681" s="5"/>
      <c r="FA681" s="5"/>
      <c r="FB681" s="5"/>
      <c r="FC681" s="5"/>
      <c r="FD681" s="5"/>
      <c r="FE681" s="5"/>
      <c r="FF681" s="5"/>
      <c r="FG681" s="5"/>
      <c r="FH681" s="5"/>
      <c r="FI681" s="5"/>
      <c r="FJ681" s="5"/>
      <c r="FK681" s="5"/>
      <c r="FL681" s="5"/>
      <c r="FM681" s="5"/>
    </row>
    <row r="682" spans="1:169" s="49" customFormat="1" ht="10.199999999999999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5"/>
      <c r="EQ682" s="5"/>
      <c r="ER682" s="5"/>
      <c r="ES682" s="5"/>
      <c r="ET682" s="5"/>
      <c r="EU682" s="5"/>
      <c r="EV682" s="5"/>
      <c r="EW682" s="5"/>
      <c r="EX682" s="5"/>
      <c r="EY682" s="5"/>
      <c r="EZ682" s="5"/>
      <c r="FA682" s="5"/>
      <c r="FB682" s="5"/>
      <c r="FC682" s="5"/>
      <c r="FD682" s="5"/>
      <c r="FE682" s="5"/>
      <c r="FF682" s="5"/>
      <c r="FG682" s="5"/>
      <c r="FH682" s="5"/>
      <c r="FI682" s="5"/>
      <c r="FJ682" s="5"/>
      <c r="FK682" s="5"/>
      <c r="FL682" s="5"/>
      <c r="FM682" s="5"/>
    </row>
    <row r="683" spans="1:169" s="49" customFormat="1" ht="10.199999999999999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5"/>
      <c r="EQ683" s="5"/>
      <c r="ER683" s="5"/>
      <c r="ES683" s="5"/>
      <c r="ET683" s="5"/>
      <c r="EU683" s="5"/>
      <c r="EV683" s="5"/>
      <c r="EW683" s="5"/>
      <c r="EX683" s="5"/>
      <c r="EY683" s="5"/>
      <c r="EZ683" s="5"/>
      <c r="FA683" s="5"/>
      <c r="FB683" s="5"/>
      <c r="FC683" s="5"/>
      <c r="FD683" s="5"/>
      <c r="FE683" s="5"/>
      <c r="FF683" s="5"/>
      <c r="FG683" s="5"/>
      <c r="FH683" s="5"/>
      <c r="FI683" s="5"/>
      <c r="FJ683" s="5"/>
      <c r="FK683" s="5"/>
      <c r="FL683" s="5"/>
      <c r="FM683" s="5"/>
    </row>
    <row r="684" spans="1:169" s="49" customFormat="1" ht="10.199999999999999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5"/>
      <c r="EQ684" s="5"/>
      <c r="ER684" s="5"/>
      <c r="ES684" s="5"/>
      <c r="ET684" s="5"/>
      <c r="EU684" s="5"/>
      <c r="EV684" s="5"/>
      <c r="EW684" s="5"/>
      <c r="EX684" s="5"/>
      <c r="EY684" s="5"/>
      <c r="EZ684" s="5"/>
      <c r="FA684" s="5"/>
      <c r="FB684" s="5"/>
      <c r="FC684" s="5"/>
      <c r="FD684" s="5"/>
      <c r="FE684" s="5"/>
      <c r="FF684" s="5"/>
      <c r="FG684" s="5"/>
      <c r="FH684" s="5"/>
      <c r="FI684" s="5"/>
      <c r="FJ684" s="5"/>
      <c r="FK684" s="5"/>
      <c r="FL684" s="5"/>
      <c r="FM684" s="5"/>
    </row>
    <row r="685" spans="1:169" s="49" customFormat="1" ht="10.199999999999999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5"/>
      <c r="EQ685" s="5"/>
      <c r="ER685" s="5"/>
      <c r="ES685" s="5"/>
      <c r="ET685" s="5"/>
      <c r="EU685" s="5"/>
      <c r="EV685" s="5"/>
      <c r="EW685" s="5"/>
      <c r="EX685" s="5"/>
      <c r="EY685" s="5"/>
      <c r="EZ685" s="5"/>
      <c r="FA685" s="5"/>
      <c r="FB685" s="5"/>
      <c r="FC685" s="5"/>
      <c r="FD685" s="5"/>
      <c r="FE685" s="5"/>
      <c r="FF685" s="5"/>
      <c r="FG685" s="5"/>
      <c r="FH685" s="5"/>
      <c r="FI685" s="5"/>
      <c r="FJ685" s="5"/>
      <c r="FK685" s="5"/>
      <c r="FL685" s="5"/>
      <c r="FM685" s="5"/>
    </row>
    <row r="686" spans="1:169" s="49" customFormat="1" ht="10.199999999999999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  <c r="DG686" s="5"/>
      <c r="DH686" s="5"/>
      <c r="DI686" s="5"/>
      <c r="DJ686" s="5"/>
      <c r="DK686" s="5"/>
      <c r="DL686" s="5"/>
      <c r="DM686" s="5"/>
      <c r="DN686" s="5"/>
      <c r="DO686" s="5"/>
      <c r="DP686" s="5"/>
      <c r="DQ686" s="5"/>
      <c r="DR686" s="5"/>
      <c r="DS686" s="5"/>
      <c r="DT686" s="5"/>
      <c r="DU686" s="5"/>
      <c r="DV686" s="5"/>
      <c r="DW686" s="5"/>
      <c r="DX686" s="5"/>
      <c r="DY686" s="5"/>
      <c r="DZ686" s="5"/>
      <c r="EA686" s="5"/>
      <c r="EB686" s="5"/>
      <c r="EC686" s="5"/>
      <c r="ED686" s="5"/>
      <c r="EE686" s="5"/>
      <c r="EF686" s="5"/>
      <c r="EG686" s="5"/>
      <c r="EH686" s="5"/>
      <c r="EI686" s="5"/>
      <c r="EJ686" s="5"/>
      <c r="EK686" s="5"/>
      <c r="EL686" s="5"/>
      <c r="EM686" s="5"/>
      <c r="EN686" s="5"/>
      <c r="EO686" s="5"/>
      <c r="EP686" s="5"/>
      <c r="EQ686" s="5"/>
      <c r="ER686" s="5"/>
      <c r="ES686" s="5"/>
      <c r="ET686" s="5"/>
      <c r="EU686" s="5"/>
      <c r="EV686" s="5"/>
      <c r="EW686" s="5"/>
      <c r="EX686" s="5"/>
      <c r="EY686" s="5"/>
      <c r="EZ686" s="5"/>
      <c r="FA686" s="5"/>
      <c r="FB686" s="5"/>
      <c r="FC686" s="5"/>
      <c r="FD686" s="5"/>
      <c r="FE686" s="5"/>
      <c r="FF686" s="5"/>
      <c r="FG686" s="5"/>
      <c r="FH686" s="5"/>
      <c r="FI686" s="5"/>
      <c r="FJ686" s="5"/>
      <c r="FK686" s="5"/>
      <c r="FL686" s="5"/>
      <c r="FM686" s="5"/>
    </row>
    <row r="687" spans="1:169" s="49" customFormat="1" ht="10.199999999999999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  <c r="DG687" s="5"/>
      <c r="DH687" s="5"/>
      <c r="DI687" s="5"/>
      <c r="DJ687" s="5"/>
      <c r="DK687" s="5"/>
      <c r="DL687" s="5"/>
      <c r="DM687" s="5"/>
      <c r="DN687" s="5"/>
      <c r="DO687" s="5"/>
      <c r="DP687" s="5"/>
      <c r="DQ687" s="5"/>
      <c r="DR687" s="5"/>
      <c r="DS687" s="5"/>
      <c r="DT687" s="5"/>
      <c r="DU687" s="5"/>
      <c r="DV687" s="5"/>
      <c r="DW687" s="5"/>
      <c r="DX687" s="5"/>
      <c r="DY687" s="5"/>
      <c r="DZ687" s="5"/>
      <c r="EA687" s="5"/>
      <c r="EB687" s="5"/>
      <c r="EC687" s="5"/>
      <c r="ED687" s="5"/>
      <c r="EE687" s="5"/>
      <c r="EF687" s="5"/>
      <c r="EG687" s="5"/>
      <c r="EH687" s="5"/>
      <c r="EI687" s="5"/>
      <c r="EJ687" s="5"/>
      <c r="EK687" s="5"/>
      <c r="EL687" s="5"/>
      <c r="EM687" s="5"/>
      <c r="EN687" s="5"/>
      <c r="EO687" s="5"/>
      <c r="EP687" s="5"/>
      <c r="EQ687" s="5"/>
      <c r="ER687" s="5"/>
      <c r="ES687" s="5"/>
      <c r="ET687" s="5"/>
      <c r="EU687" s="5"/>
      <c r="EV687" s="5"/>
      <c r="EW687" s="5"/>
      <c r="EX687" s="5"/>
      <c r="EY687" s="5"/>
      <c r="EZ687" s="5"/>
      <c r="FA687" s="5"/>
      <c r="FB687" s="5"/>
      <c r="FC687" s="5"/>
      <c r="FD687" s="5"/>
      <c r="FE687" s="5"/>
      <c r="FF687" s="5"/>
      <c r="FG687" s="5"/>
      <c r="FH687" s="5"/>
      <c r="FI687" s="5"/>
      <c r="FJ687" s="5"/>
      <c r="FK687" s="5"/>
      <c r="FL687" s="5"/>
      <c r="FM687" s="5"/>
    </row>
    <row r="688" spans="1:169" s="49" customFormat="1" ht="10.199999999999999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  <c r="DG688" s="5"/>
      <c r="DH688" s="5"/>
      <c r="DI688" s="5"/>
      <c r="DJ688" s="5"/>
      <c r="DK688" s="5"/>
      <c r="DL688" s="5"/>
      <c r="DM688" s="5"/>
      <c r="DN688" s="5"/>
      <c r="DO688" s="5"/>
      <c r="DP688" s="5"/>
      <c r="DQ688" s="5"/>
      <c r="DR688" s="5"/>
      <c r="DS688" s="5"/>
      <c r="DT688" s="5"/>
      <c r="DU688" s="5"/>
      <c r="DV688" s="5"/>
      <c r="DW688" s="5"/>
      <c r="DX688" s="5"/>
      <c r="DY688" s="5"/>
      <c r="DZ688" s="5"/>
      <c r="EA688" s="5"/>
      <c r="EB688" s="5"/>
      <c r="EC688" s="5"/>
      <c r="ED688" s="5"/>
      <c r="EE688" s="5"/>
      <c r="EF688" s="5"/>
      <c r="EG688" s="5"/>
      <c r="EH688" s="5"/>
      <c r="EI688" s="5"/>
      <c r="EJ688" s="5"/>
      <c r="EK688" s="5"/>
      <c r="EL688" s="5"/>
      <c r="EM688" s="5"/>
      <c r="EN688" s="5"/>
      <c r="EO688" s="5"/>
      <c r="EP688" s="5"/>
      <c r="EQ688" s="5"/>
      <c r="ER688" s="5"/>
      <c r="ES688" s="5"/>
      <c r="ET688" s="5"/>
      <c r="EU688" s="5"/>
      <c r="EV688" s="5"/>
      <c r="EW688" s="5"/>
      <c r="EX688" s="5"/>
      <c r="EY688" s="5"/>
      <c r="EZ688" s="5"/>
      <c r="FA688" s="5"/>
      <c r="FB688" s="5"/>
      <c r="FC688" s="5"/>
      <c r="FD688" s="5"/>
      <c r="FE688" s="5"/>
      <c r="FF688" s="5"/>
      <c r="FG688" s="5"/>
      <c r="FH688" s="5"/>
      <c r="FI688" s="5"/>
      <c r="FJ688" s="5"/>
      <c r="FK688" s="5"/>
      <c r="FL688" s="5"/>
      <c r="FM688" s="5"/>
    </row>
    <row r="689" spans="1:169" s="49" customFormat="1" ht="10.199999999999999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  <c r="DG689" s="5"/>
      <c r="DH689" s="5"/>
      <c r="DI689" s="5"/>
      <c r="DJ689" s="5"/>
      <c r="DK689" s="5"/>
      <c r="DL689" s="5"/>
      <c r="DM689" s="5"/>
      <c r="DN689" s="5"/>
      <c r="DO689" s="5"/>
      <c r="DP689" s="5"/>
      <c r="DQ689" s="5"/>
      <c r="DR689" s="5"/>
      <c r="DS689" s="5"/>
      <c r="DT689" s="5"/>
      <c r="DU689" s="5"/>
      <c r="DV689" s="5"/>
      <c r="DW689" s="5"/>
      <c r="DX689" s="5"/>
      <c r="DY689" s="5"/>
      <c r="DZ689" s="5"/>
      <c r="EA689" s="5"/>
      <c r="EB689" s="5"/>
      <c r="EC689" s="5"/>
      <c r="ED689" s="5"/>
      <c r="EE689" s="5"/>
      <c r="EF689" s="5"/>
      <c r="EG689" s="5"/>
      <c r="EH689" s="5"/>
      <c r="EI689" s="5"/>
      <c r="EJ689" s="5"/>
      <c r="EK689" s="5"/>
      <c r="EL689" s="5"/>
      <c r="EM689" s="5"/>
      <c r="EN689" s="5"/>
      <c r="EO689" s="5"/>
      <c r="EP689" s="5"/>
      <c r="EQ689" s="5"/>
      <c r="ER689" s="5"/>
      <c r="ES689" s="5"/>
      <c r="ET689" s="5"/>
      <c r="EU689" s="5"/>
      <c r="EV689" s="5"/>
      <c r="EW689" s="5"/>
      <c r="EX689" s="5"/>
      <c r="EY689" s="5"/>
      <c r="EZ689" s="5"/>
      <c r="FA689" s="5"/>
      <c r="FB689" s="5"/>
      <c r="FC689" s="5"/>
      <c r="FD689" s="5"/>
      <c r="FE689" s="5"/>
      <c r="FF689" s="5"/>
      <c r="FG689" s="5"/>
      <c r="FH689" s="5"/>
      <c r="FI689" s="5"/>
      <c r="FJ689" s="5"/>
      <c r="FK689" s="5"/>
      <c r="FL689" s="5"/>
      <c r="FM689" s="5"/>
    </row>
    <row r="690" spans="1:169" s="49" customFormat="1" ht="10.199999999999999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  <c r="DG690" s="5"/>
      <c r="DH690" s="5"/>
      <c r="DI690" s="5"/>
      <c r="DJ690" s="5"/>
      <c r="DK690" s="5"/>
      <c r="DL690" s="5"/>
      <c r="DM690" s="5"/>
      <c r="DN690" s="5"/>
      <c r="DO690" s="5"/>
      <c r="DP690" s="5"/>
      <c r="DQ690" s="5"/>
      <c r="DR690" s="5"/>
      <c r="DS690" s="5"/>
      <c r="DT690" s="5"/>
      <c r="DU690" s="5"/>
      <c r="DV690" s="5"/>
      <c r="DW690" s="5"/>
      <c r="DX690" s="5"/>
      <c r="DY690" s="5"/>
      <c r="DZ690" s="5"/>
      <c r="EA690" s="5"/>
      <c r="EB690" s="5"/>
      <c r="EC690" s="5"/>
      <c r="ED690" s="5"/>
      <c r="EE690" s="5"/>
      <c r="EF690" s="5"/>
      <c r="EG690" s="5"/>
      <c r="EH690" s="5"/>
      <c r="EI690" s="5"/>
      <c r="EJ690" s="5"/>
      <c r="EK690" s="5"/>
      <c r="EL690" s="5"/>
      <c r="EM690" s="5"/>
      <c r="EN690" s="5"/>
      <c r="EO690" s="5"/>
      <c r="EP690" s="5"/>
      <c r="EQ690" s="5"/>
      <c r="ER690" s="5"/>
      <c r="ES690" s="5"/>
      <c r="ET690" s="5"/>
      <c r="EU690" s="5"/>
      <c r="EV690" s="5"/>
      <c r="EW690" s="5"/>
      <c r="EX690" s="5"/>
      <c r="EY690" s="5"/>
      <c r="EZ690" s="5"/>
      <c r="FA690" s="5"/>
      <c r="FB690" s="5"/>
      <c r="FC690" s="5"/>
      <c r="FD690" s="5"/>
      <c r="FE690" s="5"/>
      <c r="FF690" s="5"/>
      <c r="FG690" s="5"/>
      <c r="FH690" s="5"/>
      <c r="FI690" s="5"/>
      <c r="FJ690" s="5"/>
      <c r="FK690" s="5"/>
      <c r="FL690" s="5"/>
      <c r="FM690" s="5"/>
    </row>
    <row r="691" spans="1:169" s="49" customFormat="1" ht="10.199999999999999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  <c r="DG691" s="5"/>
      <c r="DH691" s="5"/>
      <c r="DI691" s="5"/>
      <c r="DJ691" s="5"/>
      <c r="DK691" s="5"/>
      <c r="DL691" s="5"/>
      <c r="DM691" s="5"/>
      <c r="DN691" s="5"/>
      <c r="DO691" s="5"/>
      <c r="DP691" s="5"/>
      <c r="DQ691" s="5"/>
      <c r="DR691" s="5"/>
      <c r="DS691" s="5"/>
      <c r="DT691" s="5"/>
      <c r="DU691" s="5"/>
      <c r="DV691" s="5"/>
      <c r="DW691" s="5"/>
      <c r="DX691" s="5"/>
      <c r="DY691" s="5"/>
      <c r="DZ691" s="5"/>
      <c r="EA691" s="5"/>
      <c r="EB691" s="5"/>
      <c r="EC691" s="5"/>
      <c r="ED691" s="5"/>
      <c r="EE691" s="5"/>
      <c r="EF691" s="5"/>
      <c r="EG691" s="5"/>
      <c r="EH691" s="5"/>
      <c r="EI691" s="5"/>
      <c r="EJ691" s="5"/>
      <c r="EK691" s="5"/>
      <c r="EL691" s="5"/>
      <c r="EM691" s="5"/>
      <c r="EN691" s="5"/>
      <c r="EO691" s="5"/>
      <c r="EP691" s="5"/>
      <c r="EQ691" s="5"/>
      <c r="ER691" s="5"/>
      <c r="ES691" s="5"/>
      <c r="ET691" s="5"/>
      <c r="EU691" s="5"/>
      <c r="EV691" s="5"/>
      <c r="EW691" s="5"/>
      <c r="EX691" s="5"/>
      <c r="EY691" s="5"/>
      <c r="EZ691" s="5"/>
      <c r="FA691" s="5"/>
      <c r="FB691" s="5"/>
      <c r="FC691" s="5"/>
      <c r="FD691" s="5"/>
      <c r="FE691" s="5"/>
      <c r="FF691" s="5"/>
      <c r="FG691" s="5"/>
      <c r="FH691" s="5"/>
      <c r="FI691" s="5"/>
      <c r="FJ691" s="5"/>
      <c r="FK691" s="5"/>
      <c r="FL691" s="5"/>
      <c r="FM691" s="5"/>
    </row>
    <row r="692" spans="1:169" s="49" customFormat="1" ht="10.199999999999999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  <c r="DG692" s="5"/>
      <c r="DH692" s="5"/>
      <c r="DI692" s="5"/>
      <c r="DJ692" s="5"/>
      <c r="DK692" s="5"/>
      <c r="DL692" s="5"/>
      <c r="DM692" s="5"/>
      <c r="DN692" s="5"/>
      <c r="DO692" s="5"/>
      <c r="DP692" s="5"/>
      <c r="DQ692" s="5"/>
      <c r="DR692" s="5"/>
      <c r="DS692" s="5"/>
      <c r="DT692" s="5"/>
      <c r="DU692" s="5"/>
      <c r="DV692" s="5"/>
      <c r="DW692" s="5"/>
      <c r="DX692" s="5"/>
      <c r="DY692" s="5"/>
      <c r="DZ692" s="5"/>
      <c r="EA692" s="5"/>
      <c r="EB692" s="5"/>
      <c r="EC692" s="5"/>
      <c r="ED692" s="5"/>
      <c r="EE692" s="5"/>
      <c r="EF692" s="5"/>
      <c r="EG692" s="5"/>
      <c r="EH692" s="5"/>
      <c r="EI692" s="5"/>
      <c r="EJ692" s="5"/>
      <c r="EK692" s="5"/>
      <c r="EL692" s="5"/>
      <c r="EM692" s="5"/>
      <c r="EN692" s="5"/>
      <c r="EO692" s="5"/>
      <c r="EP692" s="5"/>
      <c r="EQ692" s="5"/>
      <c r="ER692" s="5"/>
      <c r="ES692" s="5"/>
      <c r="ET692" s="5"/>
      <c r="EU692" s="5"/>
      <c r="EV692" s="5"/>
      <c r="EW692" s="5"/>
      <c r="EX692" s="5"/>
      <c r="EY692" s="5"/>
      <c r="EZ692" s="5"/>
      <c r="FA692" s="5"/>
      <c r="FB692" s="5"/>
      <c r="FC692" s="5"/>
      <c r="FD692" s="5"/>
      <c r="FE692" s="5"/>
      <c r="FF692" s="5"/>
      <c r="FG692" s="5"/>
      <c r="FH692" s="5"/>
      <c r="FI692" s="5"/>
      <c r="FJ692" s="5"/>
      <c r="FK692" s="5"/>
      <c r="FL692" s="5"/>
      <c r="FM692" s="5"/>
    </row>
    <row r="693" spans="1:169" s="49" customFormat="1" ht="10.199999999999999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  <c r="DG693" s="5"/>
      <c r="DH693" s="5"/>
      <c r="DI693" s="5"/>
      <c r="DJ693" s="5"/>
      <c r="DK693" s="5"/>
      <c r="DL693" s="5"/>
      <c r="DM693" s="5"/>
      <c r="DN693" s="5"/>
      <c r="DO693" s="5"/>
      <c r="DP693" s="5"/>
      <c r="DQ693" s="5"/>
      <c r="DR693" s="5"/>
      <c r="DS693" s="5"/>
      <c r="DT693" s="5"/>
      <c r="DU693" s="5"/>
      <c r="DV693" s="5"/>
      <c r="DW693" s="5"/>
      <c r="DX693" s="5"/>
      <c r="DY693" s="5"/>
      <c r="DZ693" s="5"/>
      <c r="EA693" s="5"/>
      <c r="EB693" s="5"/>
      <c r="EC693" s="5"/>
      <c r="ED693" s="5"/>
      <c r="EE693" s="5"/>
      <c r="EF693" s="5"/>
      <c r="EG693" s="5"/>
      <c r="EH693" s="5"/>
      <c r="EI693" s="5"/>
      <c r="EJ693" s="5"/>
      <c r="EK693" s="5"/>
      <c r="EL693" s="5"/>
      <c r="EM693" s="5"/>
      <c r="EN693" s="5"/>
      <c r="EO693" s="5"/>
      <c r="EP693" s="5"/>
      <c r="EQ693" s="5"/>
      <c r="ER693" s="5"/>
      <c r="ES693" s="5"/>
      <c r="ET693" s="5"/>
      <c r="EU693" s="5"/>
      <c r="EV693" s="5"/>
      <c r="EW693" s="5"/>
      <c r="EX693" s="5"/>
      <c r="EY693" s="5"/>
      <c r="EZ693" s="5"/>
      <c r="FA693" s="5"/>
      <c r="FB693" s="5"/>
      <c r="FC693" s="5"/>
      <c r="FD693" s="5"/>
      <c r="FE693" s="5"/>
      <c r="FF693" s="5"/>
      <c r="FG693" s="5"/>
      <c r="FH693" s="5"/>
      <c r="FI693" s="5"/>
      <c r="FJ693" s="5"/>
      <c r="FK693" s="5"/>
      <c r="FL693" s="5"/>
      <c r="FM693" s="5"/>
    </row>
    <row r="694" spans="1:169" s="49" customFormat="1" ht="10.199999999999999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  <c r="DG694" s="5"/>
      <c r="DH694" s="5"/>
      <c r="DI694" s="5"/>
      <c r="DJ694" s="5"/>
      <c r="DK694" s="5"/>
      <c r="DL694" s="5"/>
      <c r="DM694" s="5"/>
      <c r="DN694" s="5"/>
      <c r="DO694" s="5"/>
      <c r="DP694" s="5"/>
      <c r="DQ694" s="5"/>
      <c r="DR694" s="5"/>
      <c r="DS694" s="5"/>
      <c r="DT694" s="5"/>
      <c r="DU694" s="5"/>
      <c r="DV694" s="5"/>
      <c r="DW694" s="5"/>
      <c r="DX694" s="5"/>
      <c r="DY694" s="5"/>
      <c r="DZ694" s="5"/>
      <c r="EA694" s="5"/>
      <c r="EB694" s="5"/>
      <c r="EC694" s="5"/>
      <c r="ED694" s="5"/>
      <c r="EE694" s="5"/>
      <c r="EF694" s="5"/>
      <c r="EG694" s="5"/>
      <c r="EH694" s="5"/>
      <c r="EI694" s="5"/>
      <c r="EJ694" s="5"/>
      <c r="EK694" s="5"/>
      <c r="EL694" s="5"/>
      <c r="EM694" s="5"/>
      <c r="EN694" s="5"/>
      <c r="EO694" s="5"/>
      <c r="EP694" s="5"/>
      <c r="EQ694" s="5"/>
      <c r="ER694" s="5"/>
      <c r="ES694" s="5"/>
      <c r="ET694" s="5"/>
      <c r="EU694" s="5"/>
      <c r="EV694" s="5"/>
      <c r="EW694" s="5"/>
      <c r="EX694" s="5"/>
      <c r="EY694" s="5"/>
      <c r="EZ694" s="5"/>
      <c r="FA694" s="5"/>
      <c r="FB694" s="5"/>
      <c r="FC694" s="5"/>
      <c r="FD694" s="5"/>
      <c r="FE694" s="5"/>
      <c r="FF694" s="5"/>
      <c r="FG694" s="5"/>
      <c r="FH694" s="5"/>
      <c r="FI694" s="5"/>
      <c r="FJ694" s="5"/>
      <c r="FK694" s="5"/>
      <c r="FL694" s="5"/>
      <c r="FM694" s="5"/>
    </row>
    <row r="695" spans="1:169" s="49" customFormat="1" ht="10.199999999999999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  <c r="DG695" s="5"/>
      <c r="DH695" s="5"/>
      <c r="DI695" s="5"/>
      <c r="DJ695" s="5"/>
      <c r="DK695" s="5"/>
      <c r="DL695" s="5"/>
      <c r="DM695" s="5"/>
      <c r="DN695" s="5"/>
      <c r="DO695" s="5"/>
      <c r="DP695" s="5"/>
      <c r="DQ695" s="5"/>
      <c r="DR695" s="5"/>
      <c r="DS695" s="5"/>
      <c r="DT695" s="5"/>
      <c r="DU695" s="5"/>
      <c r="DV695" s="5"/>
      <c r="DW695" s="5"/>
      <c r="DX695" s="5"/>
      <c r="DY695" s="5"/>
      <c r="DZ695" s="5"/>
      <c r="EA695" s="5"/>
      <c r="EB695" s="5"/>
      <c r="EC695" s="5"/>
      <c r="ED695" s="5"/>
      <c r="EE695" s="5"/>
      <c r="EF695" s="5"/>
      <c r="EG695" s="5"/>
      <c r="EH695" s="5"/>
      <c r="EI695" s="5"/>
      <c r="EJ695" s="5"/>
      <c r="EK695" s="5"/>
      <c r="EL695" s="5"/>
      <c r="EM695" s="5"/>
      <c r="EN695" s="5"/>
      <c r="EO695" s="5"/>
      <c r="EP695" s="5"/>
      <c r="EQ695" s="5"/>
      <c r="ER695" s="5"/>
      <c r="ES695" s="5"/>
      <c r="ET695" s="5"/>
      <c r="EU695" s="5"/>
      <c r="EV695" s="5"/>
      <c r="EW695" s="5"/>
      <c r="EX695" s="5"/>
      <c r="EY695" s="5"/>
      <c r="EZ695" s="5"/>
      <c r="FA695" s="5"/>
      <c r="FB695" s="5"/>
      <c r="FC695" s="5"/>
      <c r="FD695" s="5"/>
      <c r="FE695" s="5"/>
      <c r="FF695" s="5"/>
      <c r="FG695" s="5"/>
      <c r="FH695" s="5"/>
      <c r="FI695" s="5"/>
      <c r="FJ695" s="5"/>
      <c r="FK695" s="5"/>
      <c r="FL695" s="5"/>
      <c r="FM695" s="5"/>
    </row>
    <row r="696" spans="1:169" s="49" customFormat="1" ht="10.199999999999999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  <c r="DG696" s="5"/>
      <c r="DH696" s="5"/>
      <c r="DI696" s="5"/>
      <c r="DJ696" s="5"/>
      <c r="DK696" s="5"/>
      <c r="DL696" s="5"/>
      <c r="DM696" s="5"/>
      <c r="DN696" s="5"/>
      <c r="DO696" s="5"/>
      <c r="DP696" s="5"/>
      <c r="DQ696" s="5"/>
      <c r="DR696" s="5"/>
      <c r="DS696" s="5"/>
      <c r="DT696" s="5"/>
      <c r="DU696" s="5"/>
      <c r="DV696" s="5"/>
      <c r="DW696" s="5"/>
      <c r="DX696" s="5"/>
      <c r="DY696" s="5"/>
      <c r="DZ696" s="5"/>
      <c r="EA696" s="5"/>
      <c r="EB696" s="5"/>
      <c r="EC696" s="5"/>
      <c r="ED696" s="5"/>
      <c r="EE696" s="5"/>
      <c r="EF696" s="5"/>
      <c r="EG696" s="5"/>
      <c r="EH696" s="5"/>
      <c r="EI696" s="5"/>
      <c r="EJ696" s="5"/>
      <c r="EK696" s="5"/>
      <c r="EL696" s="5"/>
      <c r="EM696" s="5"/>
      <c r="EN696" s="5"/>
      <c r="EO696" s="5"/>
      <c r="EP696" s="5"/>
      <c r="EQ696" s="5"/>
      <c r="ER696" s="5"/>
      <c r="ES696" s="5"/>
      <c r="ET696" s="5"/>
      <c r="EU696" s="5"/>
      <c r="EV696" s="5"/>
      <c r="EW696" s="5"/>
      <c r="EX696" s="5"/>
      <c r="EY696" s="5"/>
      <c r="EZ696" s="5"/>
      <c r="FA696" s="5"/>
      <c r="FB696" s="5"/>
      <c r="FC696" s="5"/>
      <c r="FD696" s="5"/>
      <c r="FE696" s="5"/>
      <c r="FF696" s="5"/>
      <c r="FG696" s="5"/>
      <c r="FH696" s="5"/>
      <c r="FI696" s="5"/>
      <c r="FJ696" s="5"/>
      <c r="FK696" s="5"/>
      <c r="FL696" s="5"/>
      <c r="FM696" s="5"/>
    </row>
    <row r="697" spans="1:169" s="49" customFormat="1" ht="10.199999999999999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  <c r="DG697" s="5"/>
      <c r="DH697" s="5"/>
      <c r="DI697" s="5"/>
      <c r="DJ697" s="5"/>
      <c r="DK697" s="5"/>
      <c r="DL697" s="5"/>
      <c r="DM697" s="5"/>
      <c r="DN697" s="5"/>
      <c r="DO697" s="5"/>
      <c r="DP697" s="5"/>
      <c r="DQ697" s="5"/>
      <c r="DR697" s="5"/>
      <c r="DS697" s="5"/>
      <c r="DT697" s="5"/>
      <c r="DU697" s="5"/>
      <c r="DV697" s="5"/>
      <c r="DW697" s="5"/>
      <c r="DX697" s="5"/>
      <c r="DY697" s="5"/>
      <c r="DZ697" s="5"/>
      <c r="EA697" s="5"/>
      <c r="EB697" s="5"/>
      <c r="EC697" s="5"/>
      <c r="ED697" s="5"/>
      <c r="EE697" s="5"/>
      <c r="EF697" s="5"/>
      <c r="EG697" s="5"/>
      <c r="EH697" s="5"/>
      <c r="EI697" s="5"/>
      <c r="EJ697" s="5"/>
      <c r="EK697" s="5"/>
      <c r="EL697" s="5"/>
      <c r="EM697" s="5"/>
      <c r="EN697" s="5"/>
      <c r="EO697" s="5"/>
      <c r="EP697" s="5"/>
      <c r="EQ697" s="5"/>
      <c r="ER697" s="5"/>
      <c r="ES697" s="5"/>
      <c r="ET697" s="5"/>
      <c r="EU697" s="5"/>
      <c r="EV697" s="5"/>
      <c r="EW697" s="5"/>
      <c r="EX697" s="5"/>
      <c r="EY697" s="5"/>
      <c r="EZ697" s="5"/>
      <c r="FA697" s="5"/>
      <c r="FB697" s="5"/>
      <c r="FC697" s="5"/>
      <c r="FD697" s="5"/>
      <c r="FE697" s="5"/>
      <c r="FF697" s="5"/>
      <c r="FG697" s="5"/>
      <c r="FH697" s="5"/>
      <c r="FI697" s="5"/>
      <c r="FJ697" s="5"/>
      <c r="FK697" s="5"/>
      <c r="FL697" s="5"/>
      <c r="FM697" s="5"/>
    </row>
    <row r="698" spans="1:169" s="49" customFormat="1" ht="10.199999999999999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5"/>
      <c r="BY698" s="5"/>
      <c r="BZ698" s="5"/>
      <c r="CA698" s="5"/>
      <c r="CB698" s="5"/>
      <c r="CC698" s="5"/>
      <c r="CD698" s="5"/>
      <c r="CE698" s="5"/>
      <c r="CF698" s="5"/>
      <c r="CG698" s="5"/>
      <c r="CH698" s="5"/>
      <c r="CI698" s="5"/>
      <c r="CJ698" s="5"/>
      <c r="CK698" s="5"/>
      <c r="CL698" s="5"/>
      <c r="CM698" s="5"/>
      <c r="CN698" s="5"/>
      <c r="CO698" s="5"/>
      <c r="CP698" s="5"/>
      <c r="CQ698" s="5"/>
      <c r="CR698" s="5"/>
      <c r="CS698" s="5"/>
      <c r="CT698" s="5"/>
      <c r="CU698" s="5"/>
      <c r="CV698" s="5"/>
      <c r="CW698" s="5"/>
      <c r="CX698" s="5"/>
      <c r="CY698" s="5"/>
      <c r="CZ698" s="5"/>
      <c r="DA698" s="5"/>
      <c r="DB698" s="5"/>
      <c r="DC698" s="5"/>
      <c r="DD698" s="5"/>
      <c r="DE698" s="5"/>
      <c r="DF698" s="5"/>
      <c r="DG698" s="5"/>
      <c r="DH698" s="5"/>
      <c r="DI698" s="5"/>
      <c r="DJ698" s="5"/>
      <c r="DK698" s="5"/>
      <c r="DL698" s="5"/>
      <c r="DM698" s="5"/>
      <c r="DN698" s="5"/>
      <c r="DO698" s="5"/>
      <c r="DP698" s="5"/>
      <c r="DQ698" s="5"/>
      <c r="DR698" s="5"/>
      <c r="DS698" s="5"/>
      <c r="DT698" s="5"/>
      <c r="DU698" s="5"/>
      <c r="DV698" s="5"/>
      <c r="DW698" s="5"/>
      <c r="DX698" s="5"/>
      <c r="DY698" s="5"/>
      <c r="DZ698" s="5"/>
      <c r="EA698" s="5"/>
      <c r="EB698" s="5"/>
      <c r="EC698" s="5"/>
      <c r="ED698" s="5"/>
      <c r="EE698" s="5"/>
      <c r="EF698" s="5"/>
      <c r="EG698" s="5"/>
      <c r="EH698" s="5"/>
      <c r="EI698" s="5"/>
      <c r="EJ698" s="5"/>
      <c r="EK698" s="5"/>
      <c r="EL698" s="5"/>
      <c r="EM698" s="5"/>
      <c r="EN698" s="5"/>
      <c r="EO698" s="5"/>
      <c r="EP698" s="5"/>
      <c r="EQ698" s="5"/>
      <c r="ER698" s="5"/>
      <c r="ES698" s="5"/>
      <c r="ET698" s="5"/>
      <c r="EU698" s="5"/>
      <c r="EV698" s="5"/>
      <c r="EW698" s="5"/>
      <c r="EX698" s="5"/>
      <c r="EY698" s="5"/>
      <c r="EZ698" s="5"/>
      <c r="FA698" s="5"/>
      <c r="FB698" s="5"/>
      <c r="FC698" s="5"/>
      <c r="FD698" s="5"/>
      <c r="FE698" s="5"/>
      <c r="FF698" s="5"/>
      <c r="FG698" s="5"/>
      <c r="FH698" s="5"/>
      <c r="FI698" s="5"/>
      <c r="FJ698" s="5"/>
      <c r="FK698" s="5"/>
      <c r="FL698" s="5"/>
      <c r="FM698" s="5"/>
    </row>
    <row r="699" spans="1:169" s="49" customFormat="1" ht="10.199999999999999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  <c r="DG699" s="5"/>
      <c r="DH699" s="5"/>
      <c r="DI699" s="5"/>
      <c r="DJ699" s="5"/>
      <c r="DK699" s="5"/>
      <c r="DL699" s="5"/>
      <c r="DM699" s="5"/>
      <c r="DN699" s="5"/>
      <c r="DO699" s="5"/>
      <c r="DP699" s="5"/>
      <c r="DQ699" s="5"/>
      <c r="DR699" s="5"/>
      <c r="DS699" s="5"/>
      <c r="DT699" s="5"/>
      <c r="DU699" s="5"/>
      <c r="DV699" s="5"/>
      <c r="DW699" s="5"/>
      <c r="DX699" s="5"/>
      <c r="DY699" s="5"/>
      <c r="DZ699" s="5"/>
      <c r="EA699" s="5"/>
      <c r="EB699" s="5"/>
      <c r="EC699" s="5"/>
      <c r="ED699" s="5"/>
      <c r="EE699" s="5"/>
      <c r="EF699" s="5"/>
      <c r="EG699" s="5"/>
      <c r="EH699" s="5"/>
      <c r="EI699" s="5"/>
      <c r="EJ699" s="5"/>
      <c r="EK699" s="5"/>
      <c r="EL699" s="5"/>
      <c r="EM699" s="5"/>
      <c r="EN699" s="5"/>
      <c r="EO699" s="5"/>
      <c r="EP699" s="5"/>
      <c r="EQ699" s="5"/>
      <c r="ER699" s="5"/>
      <c r="ES699" s="5"/>
      <c r="ET699" s="5"/>
      <c r="EU699" s="5"/>
      <c r="EV699" s="5"/>
      <c r="EW699" s="5"/>
      <c r="EX699" s="5"/>
      <c r="EY699" s="5"/>
      <c r="EZ699" s="5"/>
      <c r="FA699" s="5"/>
      <c r="FB699" s="5"/>
      <c r="FC699" s="5"/>
      <c r="FD699" s="5"/>
      <c r="FE699" s="5"/>
      <c r="FF699" s="5"/>
      <c r="FG699" s="5"/>
      <c r="FH699" s="5"/>
      <c r="FI699" s="5"/>
      <c r="FJ699" s="5"/>
      <c r="FK699" s="5"/>
      <c r="FL699" s="5"/>
      <c r="FM699" s="5"/>
    </row>
    <row r="700" spans="1:169" s="49" customFormat="1" ht="10.199999999999999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  <c r="DG700" s="5"/>
      <c r="DH700" s="5"/>
      <c r="DI700" s="5"/>
      <c r="DJ700" s="5"/>
      <c r="DK700" s="5"/>
      <c r="DL700" s="5"/>
      <c r="DM700" s="5"/>
      <c r="DN700" s="5"/>
      <c r="DO700" s="5"/>
      <c r="DP700" s="5"/>
      <c r="DQ700" s="5"/>
      <c r="DR700" s="5"/>
      <c r="DS700" s="5"/>
      <c r="DT700" s="5"/>
      <c r="DU700" s="5"/>
      <c r="DV700" s="5"/>
      <c r="DW700" s="5"/>
      <c r="DX700" s="5"/>
      <c r="DY700" s="5"/>
      <c r="DZ700" s="5"/>
      <c r="EA700" s="5"/>
      <c r="EB700" s="5"/>
      <c r="EC700" s="5"/>
      <c r="ED700" s="5"/>
      <c r="EE700" s="5"/>
      <c r="EF700" s="5"/>
      <c r="EG700" s="5"/>
      <c r="EH700" s="5"/>
      <c r="EI700" s="5"/>
      <c r="EJ700" s="5"/>
      <c r="EK700" s="5"/>
      <c r="EL700" s="5"/>
      <c r="EM700" s="5"/>
      <c r="EN700" s="5"/>
      <c r="EO700" s="5"/>
      <c r="EP700" s="5"/>
      <c r="EQ700" s="5"/>
      <c r="ER700" s="5"/>
      <c r="ES700" s="5"/>
      <c r="ET700" s="5"/>
      <c r="EU700" s="5"/>
      <c r="EV700" s="5"/>
      <c r="EW700" s="5"/>
      <c r="EX700" s="5"/>
      <c r="EY700" s="5"/>
      <c r="EZ700" s="5"/>
      <c r="FA700" s="5"/>
      <c r="FB700" s="5"/>
      <c r="FC700" s="5"/>
      <c r="FD700" s="5"/>
      <c r="FE700" s="5"/>
      <c r="FF700" s="5"/>
      <c r="FG700" s="5"/>
      <c r="FH700" s="5"/>
      <c r="FI700" s="5"/>
      <c r="FJ700" s="5"/>
      <c r="FK700" s="5"/>
      <c r="FL700" s="5"/>
      <c r="FM700" s="5"/>
    </row>
    <row r="701" spans="1:169" s="49" customFormat="1" ht="10.199999999999999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  <c r="DG701" s="5"/>
      <c r="DH701" s="5"/>
      <c r="DI701" s="5"/>
      <c r="DJ701" s="5"/>
      <c r="DK701" s="5"/>
      <c r="DL701" s="5"/>
      <c r="DM701" s="5"/>
      <c r="DN701" s="5"/>
      <c r="DO701" s="5"/>
      <c r="DP701" s="5"/>
      <c r="DQ701" s="5"/>
      <c r="DR701" s="5"/>
      <c r="DS701" s="5"/>
      <c r="DT701" s="5"/>
      <c r="DU701" s="5"/>
      <c r="DV701" s="5"/>
      <c r="DW701" s="5"/>
      <c r="DX701" s="5"/>
      <c r="DY701" s="5"/>
      <c r="DZ701" s="5"/>
      <c r="EA701" s="5"/>
      <c r="EB701" s="5"/>
      <c r="EC701" s="5"/>
      <c r="ED701" s="5"/>
      <c r="EE701" s="5"/>
      <c r="EF701" s="5"/>
      <c r="EG701" s="5"/>
      <c r="EH701" s="5"/>
      <c r="EI701" s="5"/>
      <c r="EJ701" s="5"/>
      <c r="EK701" s="5"/>
      <c r="EL701" s="5"/>
      <c r="EM701" s="5"/>
      <c r="EN701" s="5"/>
      <c r="EO701" s="5"/>
      <c r="EP701" s="5"/>
      <c r="EQ701" s="5"/>
      <c r="ER701" s="5"/>
      <c r="ES701" s="5"/>
      <c r="ET701" s="5"/>
      <c r="EU701" s="5"/>
      <c r="EV701" s="5"/>
      <c r="EW701" s="5"/>
      <c r="EX701" s="5"/>
      <c r="EY701" s="5"/>
      <c r="EZ701" s="5"/>
      <c r="FA701" s="5"/>
      <c r="FB701" s="5"/>
      <c r="FC701" s="5"/>
      <c r="FD701" s="5"/>
      <c r="FE701" s="5"/>
      <c r="FF701" s="5"/>
      <c r="FG701" s="5"/>
      <c r="FH701" s="5"/>
      <c r="FI701" s="5"/>
      <c r="FJ701" s="5"/>
      <c r="FK701" s="5"/>
      <c r="FL701" s="5"/>
      <c r="FM701" s="5"/>
    </row>
    <row r="702" spans="1:169" s="49" customFormat="1" ht="10.199999999999999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/>
      <c r="CI702" s="5"/>
      <c r="CJ702" s="5"/>
      <c r="CK702" s="5"/>
      <c r="CL702" s="5"/>
      <c r="CM702" s="5"/>
      <c r="CN702" s="5"/>
      <c r="CO702" s="5"/>
      <c r="CP702" s="5"/>
      <c r="CQ702" s="5"/>
      <c r="CR702" s="5"/>
      <c r="CS702" s="5"/>
      <c r="CT702" s="5"/>
      <c r="CU702" s="5"/>
      <c r="CV702" s="5"/>
      <c r="CW702" s="5"/>
      <c r="CX702" s="5"/>
      <c r="CY702" s="5"/>
      <c r="CZ702" s="5"/>
      <c r="DA702" s="5"/>
      <c r="DB702" s="5"/>
      <c r="DC702" s="5"/>
      <c r="DD702" s="5"/>
      <c r="DE702" s="5"/>
      <c r="DF702" s="5"/>
      <c r="DG702" s="5"/>
      <c r="DH702" s="5"/>
      <c r="DI702" s="5"/>
      <c r="DJ702" s="5"/>
      <c r="DK702" s="5"/>
      <c r="DL702" s="5"/>
      <c r="DM702" s="5"/>
      <c r="DN702" s="5"/>
      <c r="DO702" s="5"/>
      <c r="DP702" s="5"/>
      <c r="DQ702" s="5"/>
      <c r="DR702" s="5"/>
      <c r="DS702" s="5"/>
      <c r="DT702" s="5"/>
      <c r="DU702" s="5"/>
      <c r="DV702" s="5"/>
      <c r="DW702" s="5"/>
      <c r="DX702" s="5"/>
      <c r="DY702" s="5"/>
      <c r="DZ702" s="5"/>
      <c r="EA702" s="5"/>
      <c r="EB702" s="5"/>
      <c r="EC702" s="5"/>
      <c r="ED702" s="5"/>
      <c r="EE702" s="5"/>
      <c r="EF702" s="5"/>
      <c r="EG702" s="5"/>
      <c r="EH702" s="5"/>
      <c r="EI702" s="5"/>
      <c r="EJ702" s="5"/>
      <c r="EK702" s="5"/>
      <c r="EL702" s="5"/>
      <c r="EM702" s="5"/>
      <c r="EN702" s="5"/>
      <c r="EO702" s="5"/>
      <c r="EP702" s="5"/>
      <c r="EQ702" s="5"/>
      <c r="ER702" s="5"/>
      <c r="ES702" s="5"/>
      <c r="ET702" s="5"/>
      <c r="EU702" s="5"/>
      <c r="EV702" s="5"/>
      <c r="EW702" s="5"/>
      <c r="EX702" s="5"/>
      <c r="EY702" s="5"/>
      <c r="EZ702" s="5"/>
      <c r="FA702" s="5"/>
      <c r="FB702" s="5"/>
      <c r="FC702" s="5"/>
      <c r="FD702" s="5"/>
      <c r="FE702" s="5"/>
      <c r="FF702" s="5"/>
      <c r="FG702" s="5"/>
      <c r="FH702" s="5"/>
      <c r="FI702" s="5"/>
      <c r="FJ702" s="5"/>
      <c r="FK702" s="5"/>
      <c r="FL702" s="5"/>
      <c r="FM702" s="5"/>
    </row>
    <row r="703" spans="1:169" s="49" customFormat="1" ht="10.199999999999999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  <c r="DG703" s="5"/>
      <c r="DH703" s="5"/>
      <c r="DI703" s="5"/>
      <c r="DJ703" s="5"/>
      <c r="DK703" s="5"/>
      <c r="DL703" s="5"/>
      <c r="DM703" s="5"/>
      <c r="DN703" s="5"/>
      <c r="DO703" s="5"/>
      <c r="DP703" s="5"/>
      <c r="DQ703" s="5"/>
      <c r="DR703" s="5"/>
      <c r="DS703" s="5"/>
      <c r="DT703" s="5"/>
      <c r="DU703" s="5"/>
      <c r="DV703" s="5"/>
      <c r="DW703" s="5"/>
      <c r="DX703" s="5"/>
      <c r="DY703" s="5"/>
      <c r="DZ703" s="5"/>
      <c r="EA703" s="5"/>
      <c r="EB703" s="5"/>
      <c r="EC703" s="5"/>
      <c r="ED703" s="5"/>
      <c r="EE703" s="5"/>
      <c r="EF703" s="5"/>
      <c r="EG703" s="5"/>
      <c r="EH703" s="5"/>
      <c r="EI703" s="5"/>
      <c r="EJ703" s="5"/>
      <c r="EK703" s="5"/>
      <c r="EL703" s="5"/>
      <c r="EM703" s="5"/>
      <c r="EN703" s="5"/>
      <c r="EO703" s="5"/>
      <c r="EP703" s="5"/>
      <c r="EQ703" s="5"/>
      <c r="ER703" s="5"/>
      <c r="ES703" s="5"/>
      <c r="ET703" s="5"/>
      <c r="EU703" s="5"/>
      <c r="EV703" s="5"/>
      <c r="EW703" s="5"/>
      <c r="EX703" s="5"/>
      <c r="EY703" s="5"/>
      <c r="EZ703" s="5"/>
      <c r="FA703" s="5"/>
      <c r="FB703" s="5"/>
      <c r="FC703" s="5"/>
      <c r="FD703" s="5"/>
      <c r="FE703" s="5"/>
      <c r="FF703" s="5"/>
      <c r="FG703" s="5"/>
      <c r="FH703" s="5"/>
      <c r="FI703" s="5"/>
      <c r="FJ703" s="5"/>
      <c r="FK703" s="5"/>
      <c r="FL703" s="5"/>
      <c r="FM703" s="5"/>
    </row>
    <row r="704" spans="1:169" s="49" customFormat="1" ht="10.199999999999999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  <c r="DG704" s="5"/>
      <c r="DH704" s="5"/>
      <c r="DI704" s="5"/>
      <c r="DJ704" s="5"/>
      <c r="DK704" s="5"/>
      <c r="DL704" s="5"/>
      <c r="DM704" s="5"/>
      <c r="DN704" s="5"/>
      <c r="DO704" s="5"/>
      <c r="DP704" s="5"/>
      <c r="DQ704" s="5"/>
      <c r="DR704" s="5"/>
      <c r="DS704" s="5"/>
      <c r="DT704" s="5"/>
      <c r="DU704" s="5"/>
      <c r="DV704" s="5"/>
      <c r="DW704" s="5"/>
      <c r="DX704" s="5"/>
      <c r="DY704" s="5"/>
      <c r="DZ704" s="5"/>
      <c r="EA704" s="5"/>
      <c r="EB704" s="5"/>
      <c r="EC704" s="5"/>
      <c r="ED704" s="5"/>
      <c r="EE704" s="5"/>
      <c r="EF704" s="5"/>
      <c r="EG704" s="5"/>
      <c r="EH704" s="5"/>
      <c r="EI704" s="5"/>
      <c r="EJ704" s="5"/>
      <c r="EK704" s="5"/>
      <c r="EL704" s="5"/>
      <c r="EM704" s="5"/>
      <c r="EN704" s="5"/>
      <c r="EO704" s="5"/>
      <c r="EP704" s="5"/>
      <c r="EQ704" s="5"/>
      <c r="ER704" s="5"/>
      <c r="ES704" s="5"/>
      <c r="ET704" s="5"/>
      <c r="EU704" s="5"/>
      <c r="EV704" s="5"/>
      <c r="EW704" s="5"/>
      <c r="EX704" s="5"/>
      <c r="EY704" s="5"/>
      <c r="EZ704" s="5"/>
      <c r="FA704" s="5"/>
      <c r="FB704" s="5"/>
      <c r="FC704" s="5"/>
      <c r="FD704" s="5"/>
      <c r="FE704" s="5"/>
      <c r="FF704" s="5"/>
      <c r="FG704" s="5"/>
      <c r="FH704" s="5"/>
      <c r="FI704" s="5"/>
      <c r="FJ704" s="5"/>
      <c r="FK704" s="5"/>
      <c r="FL704" s="5"/>
      <c r="FM704" s="5"/>
    </row>
    <row r="705" spans="1:169" s="49" customFormat="1" ht="10.199999999999999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/>
      <c r="CI705" s="5"/>
      <c r="CJ705" s="5"/>
      <c r="CK705" s="5"/>
      <c r="CL705" s="5"/>
      <c r="CM705" s="5"/>
      <c r="CN705" s="5"/>
      <c r="CO705" s="5"/>
      <c r="CP705" s="5"/>
      <c r="CQ705" s="5"/>
      <c r="CR705" s="5"/>
      <c r="CS705" s="5"/>
      <c r="CT705" s="5"/>
      <c r="CU705" s="5"/>
      <c r="CV705" s="5"/>
      <c r="CW705" s="5"/>
      <c r="CX705" s="5"/>
      <c r="CY705" s="5"/>
      <c r="CZ705" s="5"/>
      <c r="DA705" s="5"/>
      <c r="DB705" s="5"/>
      <c r="DC705" s="5"/>
      <c r="DD705" s="5"/>
      <c r="DE705" s="5"/>
      <c r="DF705" s="5"/>
      <c r="DG705" s="5"/>
      <c r="DH705" s="5"/>
      <c r="DI705" s="5"/>
      <c r="DJ705" s="5"/>
      <c r="DK705" s="5"/>
      <c r="DL705" s="5"/>
      <c r="DM705" s="5"/>
      <c r="DN705" s="5"/>
      <c r="DO705" s="5"/>
      <c r="DP705" s="5"/>
      <c r="DQ705" s="5"/>
      <c r="DR705" s="5"/>
      <c r="DS705" s="5"/>
      <c r="DT705" s="5"/>
      <c r="DU705" s="5"/>
      <c r="DV705" s="5"/>
      <c r="DW705" s="5"/>
      <c r="DX705" s="5"/>
      <c r="DY705" s="5"/>
      <c r="DZ705" s="5"/>
      <c r="EA705" s="5"/>
      <c r="EB705" s="5"/>
      <c r="EC705" s="5"/>
      <c r="ED705" s="5"/>
      <c r="EE705" s="5"/>
      <c r="EF705" s="5"/>
      <c r="EG705" s="5"/>
      <c r="EH705" s="5"/>
      <c r="EI705" s="5"/>
      <c r="EJ705" s="5"/>
      <c r="EK705" s="5"/>
      <c r="EL705" s="5"/>
      <c r="EM705" s="5"/>
      <c r="EN705" s="5"/>
      <c r="EO705" s="5"/>
      <c r="EP705" s="5"/>
      <c r="EQ705" s="5"/>
      <c r="ER705" s="5"/>
      <c r="ES705" s="5"/>
      <c r="ET705" s="5"/>
      <c r="EU705" s="5"/>
      <c r="EV705" s="5"/>
      <c r="EW705" s="5"/>
      <c r="EX705" s="5"/>
      <c r="EY705" s="5"/>
      <c r="EZ705" s="5"/>
      <c r="FA705" s="5"/>
      <c r="FB705" s="5"/>
      <c r="FC705" s="5"/>
      <c r="FD705" s="5"/>
      <c r="FE705" s="5"/>
      <c r="FF705" s="5"/>
      <c r="FG705" s="5"/>
      <c r="FH705" s="5"/>
      <c r="FI705" s="5"/>
      <c r="FJ705" s="5"/>
      <c r="FK705" s="5"/>
      <c r="FL705" s="5"/>
      <c r="FM705" s="5"/>
    </row>
    <row r="706" spans="1:169" s="49" customFormat="1" ht="10.199999999999999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  <c r="DG706" s="5"/>
      <c r="DH706" s="5"/>
      <c r="DI706" s="5"/>
      <c r="DJ706" s="5"/>
      <c r="DK706" s="5"/>
      <c r="DL706" s="5"/>
      <c r="DM706" s="5"/>
      <c r="DN706" s="5"/>
      <c r="DO706" s="5"/>
      <c r="DP706" s="5"/>
      <c r="DQ706" s="5"/>
      <c r="DR706" s="5"/>
      <c r="DS706" s="5"/>
      <c r="DT706" s="5"/>
      <c r="DU706" s="5"/>
      <c r="DV706" s="5"/>
      <c r="DW706" s="5"/>
      <c r="DX706" s="5"/>
      <c r="DY706" s="5"/>
      <c r="DZ706" s="5"/>
      <c r="EA706" s="5"/>
      <c r="EB706" s="5"/>
      <c r="EC706" s="5"/>
      <c r="ED706" s="5"/>
      <c r="EE706" s="5"/>
      <c r="EF706" s="5"/>
      <c r="EG706" s="5"/>
      <c r="EH706" s="5"/>
      <c r="EI706" s="5"/>
      <c r="EJ706" s="5"/>
      <c r="EK706" s="5"/>
      <c r="EL706" s="5"/>
      <c r="EM706" s="5"/>
      <c r="EN706" s="5"/>
      <c r="EO706" s="5"/>
      <c r="EP706" s="5"/>
      <c r="EQ706" s="5"/>
      <c r="ER706" s="5"/>
      <c r="ES706" s="5"/>
      <c r="ET706" s="5"/>
      <c r="EU706" s="5"/>
      <c r="EV706" s="5"/>
      <c r="EW706" s="5"/>
      <c r="EX706" s="5"/>
      <c r="EY706" s="5"/>
      <c r="EZ706" s="5"/>
      <c r="FA706" s="5"/>
      <c r="FB706" s="5"/>
      <c r="FC706" s="5"/>
      <c r="FD706" s="5"/>
      <c r="FE706" s="5"/>
      <c r="FF706" s="5"/>
      <c r="FG706" s="5"/>
      <c r="FH706" s="5"/>
      <c r="FI706" s="5"/>
      <c r="FJ706" s="5"/>
      <c r="FK706" s="5"/>
      <c r="FL706" s="5"/>
      <c r="FM706" s="5"/>
    </row>
    <row r="707" spans="1:169" s="49" customFormat="1" ht="10.199999999999999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  <c r="EZ707" s="5"/>
      <c r="FA707" s="5"/>
      <c r="FB707" s="5"/>
      <c r="FC707" s="5"/>
      <c r="FD707" s="5"/>
      <c r="FE707" s="5"/>
      <c r="FF707" s="5"/>
      <c r="FG707" s="5"/>
      <c r="FH707" s="5"/>
      <c r="FI707" s="5"/>
      <c r="FJ707" s="5"/>
      <c r="FK707" s="5"/>
      <c r="FL707" s="5"/>
      <c r="FM707" s="5"/>
    </row>
    <row r="708" spans="1:169" s="49" customFormat="1" ht="10.199999999999999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  <c r="EZ708" s="5"/>
      <c r="FA708" s="5"/>
      <c r="FB708" s="5"/>
      <c r="FC708" s="5"/>
      <c r="FD708" s="5"/>
      <c r="FE708" s="5"/>
      <c r="FF708" s="5"/>
      <c r="FG708" s="5"/>
      <c r="FH708" s="5"/>
      <c r="FI708" s="5"/>
      <c r="FJ708" s="5"/>
      <c r="FK708" s="5"/>
      <c r="FL708" s="5"/>
      <c r="FM708" s="5"/>
    </row>
    <row r="709" spans="1:169" s="49" customFormat="1" ht="10.199999999999999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  <c r="DG709" s="5"/>
      <c r="DH709" s="5"/>
      <c r="DI709" s="5"/>
      <c r="DJ709" s="5"/>
      <c r="DK709" s="5"/>
      <c r="DL709" s="5"/>
      <c r="DM709" s="5"/>
      <c r="DN709" s="5"/>
      <c r="DO709" s="5"/>
      <c r="DP709" s="5"/>
      <c r="DQ709" s="5"/>
      <c r="DR709" s="5"/>
      <c r="DS709" s="5"/>
      <c r="DT709" s="5"/>
      <c r="DU709" s="5"/>
      <c r="DV709" s="5"/>
      <c r="DW709" s="5"/>
      <c r="DX709" s="5"/>
      <c r="DY709" s="5"/>
      <c r="DZ709" s="5"/>
      <c r="EA709" s="5"/>
      <c r="EB709" s="5"/>
      <c r="EC709" s="5"/>
      <c r="ED709" s="5"/>
      <c r="EE709" s="5"/>
      <c r="EF709" s="5"/>
      <c r="EG709" s="5"/>
      <c r="EH709" s="5"/>
      <c r="EI709" s="5"/>
      <c r="EJ709" s="5"/>
      <c r="EK709" s="5"/>
      <c r="EL709" s="5"/>
      <c r="EM709" s="5"/>
      <c r="EN709" s="5"/>
      <c r="EO709" s="5"/>
      <c r="EP709" s="5"/>
      <c r="EQ709" s="5"/>
      <c r="ER709" s="5"/>
      <c r="ES709" s="5"/>
      <c r="ET709" s="5"/>
      <c r="EU709" s="5"/>
      <c r="EV709" s="5"/>
      <c r="EW709" s="5"/>
      <c r="EX709" s="5"/>
      <c r="EY709" s="5"/>
      <c r="EZ709" s="5"/>
      <c r="FA709" s="5"/>
      <c r="FB709" s="5"/>
      <c r="FC709" s="5"/>
      <c r="FD709" s="5"/>
      <c r="FE709" s="5"/>
      <c r="FF709" s="5"/>
      <c r="FG709" s="5"/>
      <c r="FH709" s="5"/>
      <c r="FI709" s="5"/>
      <c r="FJ709" s="5"/>
      <c r="FK709" s="5"/>
      <c r="FL709" s="5"/>
      <c r="FM709" s="5"/>
    </row>
    <row r="710" spans="1:169" s="49" customFormat="1" ht="10.199999999999999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  <c r="DG710" s="5"/>
      <c r="DH710" s="5"/>
      <c r="DI710" s="5"/>
      <c r="DJ710" s="5"/>
      <c r="DK710" s="5"/>
      <c r="DL710" s="5"/>
      <c r="DM710" s="5"/>
      <c r="DN710" s="5"/>
      <c r="DO710" s="5"/>
      <c r="DP710" s="5"/>
      <c r="DQ710" s="5"/>
      <c r="DR710" s="5"/>
      <c r="DS710" s="5"/>
      <c r="DT710" s="5"/>
      <c r="DU710" s="5"/>
      <c r="DV710" s="5"/>
      <c r="DW710" s="5"/>
      <c r="DX710" s="5"/>
      <c r="DY710" s="5"/>
      <c r="DZ710" s="5"/>
      <c r="EA710" s="5"/>
      <c r="EB710" s="5"/>
      <c r="EC710" s="5"/>
      <c r="ED710" s="5"/>
      <c r="EE710" s="5"/>
      <c r="EF710" s="5"/>
      <c r="EG710" s="5"/>
      <c r="EH710" s="5"/>
      <c r="EI710" s="5"/>
      <c r="EJ710" s="5"/>
      <c r="EK710" s="5"/>
      <c r="EL710" s="5"/>
      <c r="EM710" s="5"/>
      <c r="EN710" s="5"/>
      <c r="EO710" s="5"/>
      <c r="EP710" s="5"/>
      <c r="EQ710" s="5"/>
      <c r="ER710" s="5"/>
      <c r="ES710" s="5"/>
      <c r="ET710" s="5"/>
      <c r="EU710" s="5"/>
      <c r="EV710" s="5"/>
      <c r="EW710" s="5"/>
      <c r="EX710" s="5"/>
      <c r="EY710" s="5"/>
      <c r="EZ710" s="5"/>
      <c r="FA710" s="5"/>
      <c r="FB710" s="5"/>
      <c r="FC710" s="5"/>
      <c r="FD710" s="5"/>
      <c r="FE710" s="5"/>
      <c r="FF710" s="5"/>
      <c r="FG710" s="5"/>
      <c r="FH710" s="5"/>
      <c r="FI710" s="5"/>
      <c r="FJ710" s="5"/>
      <c r="FK710" s="5"/>
      <c r="FL710" s="5"/>
      <c r="FM710" s="5"/>
    </row>
    <row r="711" spans="1:169" s="49" customFormat="1" ht="10.199999999999999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5"/>
      <c r="BY711" s="5"/>
      <c r="BZ711" s="5"/>
      <c r="CA711" s="5"/>
      <c r="CB711" s="5"/>
      <c r="CC711" s="5"/>
      <c r="CD711" s="5"/>
      <c r="CE711" s="5"/>
      <c r="CF711" s="5"/>
      <c r="CG711" s="5"/>
      <c r="CH711" s="5"/>
      <c r="CI711" s="5"/>
      <c r="CJ711" s="5"/>
      <c r="CK711" s="5"/>
      <c r="CL711" s="5"/>
      <c r="CM711" s="5"/>
      <c r="CN711" s="5"/>
      <c r="CO711" s="5"/>
      <c r="CP711" s="5"/>
      <c r="CQ711" s="5"/>
      <c r="CR711" s="5"/>
      <c r="CS711" s="5"/>
      <c r="CT711" s="5"/>
      <c r="CU711" s="5"/>
      <c r="CV711" s="5"/>
      <c r="CW711" s="5"/>
      <c r="CX711" s="5"/>
      <c r="CY711" s="5"/>
      <c r="CZ711" s="5"/>
      <c r="DA711" s="5"/>
      <c r="DB711" s="5"/>
      <c r="DC711" s="5"/>
      <c r="DD711" s="5"/>
      <c r="DE711" s="5"/>
      <c r="DF711" s="5"/>
      <c r="DG711" s="5"/>
      <c r="DH711" s="5"/>
      <c r="DI711" s="5"/>
      <c r="DJ711" s="5"/>
      <c r="DK711" s="5"/>
      <c r="DL711" s="5"/>
      <c r="DM711" s="5"/>
      <c r="DN711" s="5"/>
      <c r="DO711" s="5"/>
      <c r="DP711" s="5"/>
      <c r="DQ711" s="5"/>
      <c r="DR711" s="5"/>
      <c r="DS711" s="5"/>
      <c r="DT711" s="5"/>
      <c r="DU711" s="5"/>
      <c r="DV711" s="5"/>
      <c r="DW711" s="5"/>
      <c r="DX711" s="5"/>
      <c r="DY711" s="5"/>
      <c r="DZ711" s="5"/>
      <c r="EA711" s="5"/>
      <c r="EB711" s="5"/>
      <c r="EC711" s="5"/>
      <c r="ED711" s="5"/>
      <c r="EE711" s="5"/>
      <c r="EF711" s="5"/>
      <c r="EG711" s="5"/>
      <c r="EH711" s="5"/>
      <c r="EI711" s="5"/>
      <c r="EJ711" s="5"/>
      <c r="EK711" s="5"/>
      <c r="EL711" s="5"/>
      <c r="EM711" s="5"/>
      <c r="EN711" s="5"/>
      <c r="EO711" s="5"/>
      <c r="EP711" s="5"/>
      <c r="EQ711" s="5"/>
      <c r="ER711" s="5"/>
      <c r="ES711" s="5"/>
      <c r="ET711" s="5"/>
      <c r="EU711" s="5"/>
      <c r="EV711" s="5"/>
      <c r="EW711" s="5"/>
      <c r="EX711" s="5"/>
      <c r="EY711" s="5"/>
      <c r="EZ711" s="5"/>
      <c r="FA711" s="5"/>
      <c r="FB711" s="5"/>
      <c r="FC711" s="5"/>
      <c r="FD711" s="5"/>
      <c r="FE711" s="5"/>
      <c r="FF711" s="5"/>
      <c r="FG711" s="5"/>
      <c r="FH711" s="5"/>
      <c r="FI711" s="5"/>
      <c r="FJ711" s="5"/>
      <c r="FK711" s="5"/>
      <c r="FL711" s="5"/>
      <c r="FM711" s="5"/>
    </row>
    <row r="712" spans="1:169" s="49" customFormat="1" ht="10.199999999999999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  <c r="DG712" s="5"/>
      <c r="DH712" s="5"/>
      <c r="DI712" s="5"/>
      <c r="DJ712" s="5"/>
      <c r="DK712" s="5"/>
      <c r="DL712" s="5"/>
      <c r="DM712" s="5"/>
      <c r="DN712" s="5"/>
      <c r="DO712" s="5"/>
      <c r="DP712" s="5"/>
      <c r="DQ712" s="5"/>
      <c r="DR712" s="5"/>
      <c r="DS712" s="5"/>
      <c r="DT712" s="5"/>
      <c r="DU712" s="5"/>
      <c r="DV712" s="5"/>
      <c r="DW712" s="5"/>
      <c r="DX712" s="5"/>
      <c r="DY712" s="5"/>
      <c r="DZ712" s="5"/>
      <c r="EA712" s="5"/>
      <c r="EB712" s="5"/>
      <c r="EC712" s="5"/>
      <c r="ED712" s="5"/>
      <c r="EE712" s="5"/>
      <c r="EF712" s="5"/>
      <c r="EG712" s="5"/>
      <c r="EH712" s="5"/>
      <c r="EI712" s="5"/>
      <c r="EJ712" s="5"/>
      <c r="EK712" s="5"/>
      <c r="EL712" s="5"/>
      <c r="EM712" s="5"/>
      <c r="EN712" s="5"/>
      <c r="EO712" s="5"/>
      <c r="EP712" s="5"/>
      <c r="EQ712" s="5"/>
      <c r="ER712" s="5"/>
      <c r="ES712" s="5"/>
      <c r="ET712" s="5"/>
      <c r="EU712" s="5"/>
      <c r="EV712" s="5"/>
      <c r="EW712" s="5"/>
      <c r="EX712" s="5"/>
      <c r="EY712" s="5"/>
      <c r="EZ712" s="5"/>
      <c r="FA712" s="5"/>
      <c r="FB712" s="5"/>
      <c r="FC712" s="5"/>
      <c r="FD712" s="5"/>
      <c r="FE712" s="5"/>
      <c r="FF712" s="5"/>
      <c r="FG712" s="5"/>
      <c r="FH712" s="5"/>
      <c r="FI712" s="5"/>
      <c r="FJ712" s="5"/>
      <c r="FK712" s="5"/>
      <c r="FL712" s="5"/>
      <c r="FM712" s="5"/>
    </row>
    <row r="713" spans="1:169" s="49" customFormat="1" ht="10.199999999999999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/>
      <c r="CI713" s="5"/>
      <c r="CJ713" s="5"/>
      <c r="CK713" s="5"/>
      <c r="CL713" s="5"/>
      <c r="CM713" s="5"/>
      <c r="CN713" s="5"/>
      <c r="CO713" s="5"/>
      <c r="CP713" s="5"/>
      <c r="CQ713" s="5"/>
      <c r="CR713" s="5"/>
      <c r="CS713" s="5"/>
      <c r="CT713" s="5"/>
      <c r="CU713" s="5"/>
      <c r="CV713" s="5"/>
      <c r="CW713" s="5"/>
      <c r="CX713" s="5"/>
      <c r="CY713" s="5"/>
      <c r="CZ713" s="5"/>
      <c r="DA713" s="5"/>
      <c r="DB713" s="5"/>
      <c r="DC713" s="5"/>
      <c r="DD713" s="5"/>
      <c r="DE713" s="5"/>
      <c r="DF713" s="5"/>
      <c r="DG713" s="5"/>
      <c r="DH713" s="5"/>
      <c r="DI713" s="5"/>
      <c r="DJ713" s="5"/>
      <c r="DK713" s="5"/>
      <c r="DL713" s="5"/>
      <c r="DM713" s="5"/>
      <c r="DN713" s="5"/>
      <c r="DO713" s="5"/>
      <c r="DP713" s="5"/>
      <c r="DQ713" s="5"/>
      <c r="DR713" s="5"/>
      <c r="DS713" s="5"/>
      <c r="DT713" s="5"/>
      <c r="DU713" s="5"/>
      <c r="DV713" s="5"/>
      <c r="DW713" s="5"/>
      <c r="DX713" s="5"/>
      <c r="DY713" s="5"/>
      <c r="DZ713" s="5"/>
      <c r="EA713" s="5"/>
      <c r="EB713" s="5"/>
      <c r="EC713" s="5"/>
      <c r="ED713" s="5"/>
      <c r="EE713" s="5"/>
      <c r="EF713" s="5"/>
      <c r="EG713" s="5"/>
      <c r="EH713" s="5"/>
      <c r="EI713" s="5"/>
      <c r="EJ713" s="5"/>
      <c r="EK713" s="5"/>
      <c r="EL713" s="5"/>
      <c r="EM713" s="5"/>
      <c r="EN713" s="5"/>
      <c r="EO713" s="5"/>
      <c r="EP713" s="5"/>
      <c r="EQ713" s="5"/>
      <c r="ER713" s="5"/>
      <c r="ES713" s="5"/>
      <c r="ET713" s="5"/>
      <c r="EU713" s="5"/>
      <c r="EV713" s="5"/>
      <c r="EW713" s="5"/>
      <c r="EX713" s="5"/>
      <c r="EY713" s="5"/>
      <c r="EZ713" s="5"/>
      <c r="FA713" s="5"/>
      <c r="FB713" s="5"/>
      <c r="FC713" s="5"/>
      <c r="FD713" s="5"/>
      <c r="FE713" s="5"/>
      <c r="FF713" s="5"/>
      <c r="FG713" s="5"/>
      <c r="FH713" s="5"/>
      <c r="FI713" s="5"/>
      <c r="FJ713" s="5"/>
      <c r="FK713" s="5"/>
      <c r="FL713" s="5"/>
      <c r="FM713" s="5"/>
    </row>
    <row r="714" spans="1:169" s="49" customFormat="1" ht="10.199999999999999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  <c r="DG714" s="5"/>
      <c r="DH714" s="5"/>
      <c r="DI714" s="5"/>
      <c r="DJ714" s="5"/>
      <c r="DK714" s="5"/>
      <c r="DL714" s="5"/>
      <c r="DM714" s="5"/>
      <c r="DN714" s="5"/>
      <c r="DO714" s="5"/>
      <c r="DP714" s="5"/>
      <c r="DQ714" s="5"/>
      <c r="DR714" s="5"/>
      <c r="DS714" s="5"/>
      <c r="DT714" s="5"/>
      <c r="DU714" s="5"/>
      <c r="DV714" s="5"/>
      <c r="DW714" s="5"/>
      <c r="DX714" s="5"/>
      <c r="DY714" s="5"/>
      <c r="DZ714" s="5"/>
      <c r="EA714" s="5"/>
      <c r="EB714" s="5"/>
      <c r="EC714" s="5"/>
      <c r="ED714" s="5"/>
      <c r="EE714" s="5"/>
      <c r="EF714" s="5"/>
      <c r="EG714" s="5"/>
      <c r="EH714" s="5"/>
      <c r="EI714" s="5"/>
      <c r="EJ714" s="5"/>
      <c r="EK714" s="5"/>
      <c r="EL714" s="5"/>
      <c r="EM714" s="5"/>
      <c r="EN714" s="5"/>
      <c r="EO714" s="5"/>
      <c r="EP714" s="5"/>
      <c r="EQ714" s="5"/>
      <c r="ER714" s="5"/>
      <c r="ES714" s="5"/>
      <c r="ET714" s="5"/>
      <c r="EU714" s="5"/>
      <c r="EV714" s="5"/>
      <c r="EW714" s="5"/>
      <c r="EX714" s="5"/>
      <c r="EY714" s="5"/>
      <c r="EZ714" s="5"/>
      <c r="FA714" s="5"/>
      <c r="FB714" s="5"/>
      <c r="FC714" s="5"/>
      <c r="FD714" s="5"/>
      <c r="FE714" s="5"/>
      <c r="FF714" s="5"/>
      <c r="FG714" s="5"/>
      <c r="FH714" s="5"/>
      <c r="FI714" s="5"/>
      <c r="FJ714" s="5"/>
      <c r="FK714" s="5"/>
      <c r="FL714" s="5"/>
      <c r="FM714" s="5"/>
    </row>
    <row r="715" spans="1:169" s="49" customFormat="1" ht="10.199999999999999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  <c r="DG715" s="5"/>
      <c r="DH715" s="5"/>
      <c r="DI715" s="5"/>
      <c r="DJ715" s="5"/>
      <c r="DK715" s="5"/>
      <c r="DL715" s="5"/>
      <c r="DM715" s="5"/>
      <c r="DN715" s="5"/>
      <c r="DO715" s="5"/>
      <c r="DP715" s="5"/>
      <c r="DQ715" s="5"/>
      <c r="DR715" s="5"/>
      <c r="DS715" s="5"/>
      <c r="DT715" s="5"/>
      <c r="DU715" s="5"/>
      <c r="DV715" s="5"/>
      <c r="DW715" s="5"/>
      <c r="DX715" s="5"/>
      <c r="DY715" s="5"/>
      <c r="DZ715" s="5"/>
      <c r="EA715" s="5"/>
      <c r="EB715" s="5"/>
      <c r="EC715" s="5"/>
      <c r="ED715" s="5"/>
      <c r="EE715" s="5"/>
      <c r="EF715" s="5"/>
      <c r="EG715" s="5"/>
      <c r="EH715" s="5"/>
      <c r="EI715" s="5"/>
      <c r="EJ715" s="5"/>
      <c r="EK715" s="5"/>
      <c r="EL715" s="5"/>
      <c r="EM715" s="5"/>
      <c r="EN715" s="5"/>
      <c r="EO715" s="5"/>
      <c r="EP715" s="5"/>
      <c r="EQ715" s="5"/>
      <c r="ER715" s="5"/>
      <c r="ES715" s="5"/>
      <c r="ET715" s="5"/>
      <c r="EU715" s="5"/>
      <c r="EV715" s="5"/>
      <c r="EW715" s="5"/>
      <c r="EX715" s="5"/>
      <c r="EY715" s="5"/>
      <c r="EZ715" s="5"/>
      <c r="FA715" s="5"/>
      <c r="FB715" s="5"/>
      <c r="FC715" s="5"/>
      <c r="FD715" s="5"/>
      <c r="FE715" s="5"/>
      <c r="FF715" s="5"/>
      <c r="FG715" s="5"/>
      <c r="FH715" s="5"/>
      <c r="FI715" s="5"/>
      <c r="FJ715" s="5"/>
      <c r="FK715" s="5"/>
      <c r="FL715" s="5"/>
      <c r="FM715" s="5"/>
    </row>
    <row r="716" spans="1:169" s="49" customFormat="1" ht="10.199999999999999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/>
      <c r="CI716" s="5"/>
      <c r="CJ716" s="5"/>
      <c r="CK716" s="5"/>
      <c r="CL716" s="5"/>
      <c r="CM716" s="5"/>
      <c r="CN716" s="5"/>
      <c r="CO716" s="5"/>
      <c r="CP716" s="5"/>
      <c r="CQ716" s="5"/>
      <c r="CR716" s="5"/>
      <c r="CS716" s="5"/>
      <c r="CT716" s="5"/>
      <c r="CU716" s="5"/>
      <c r="CV716" s="5"/>
      <c r="CW716" s="5"/>
      <c r="CX716" s="5"/>
      <c r="CY716" s="5"/>
      <c r="CZ716" s="5"/>
      <c r="DA716" s="5"/>
      <c r="DB716" s="5"/>
      <c r="DC716" s="5"/>
      <c r="DD716" s="5"/>
      <c r="DE716" s="5"/>
      <c r="DF716" s="5"/>
      <c r="DG716" s="5"/>
      <c r="DH716" s="5"/>
      <c r="DI716" s="5"/>
      <c r="DJ716" s="5"/>
      <c r="DK716" s="5"/>
      <c r="DL716" s="5"/>
      <c r="DM716" s="5"/>
      <c r="DN716" s="5"/>
      <c r="DO716" s="5"/>
      <c r="DP716" s="5"/>
      <c r="DQ716" s="5"/>
      <c r="DR716" s="5"/>
      <c r="DS716" s="5"/>
      <c r="DT716" s="5"/>
      <c r="DU716" s="5"/>
      <c r="DV716" s="5"/>
      <c r="DW716" s="5"/>
      <c r="DX716" s="5"/>
      <c r="DY716" s="5"/>
      <c r="DZ716" s="5"/>
      <c r="EA716" s="5"/>
      <c r="EB716" s="5"/>
      <c r="EC716" s="5"/>
      <c r="ED716" s="5"/>
      <c r="EE716" s="5"/>
      <c r="EF716" s="5"/>
      <c r="EG716" s="5"/>
      <c r="EH716" s="5"/>
      <c r="EI716" s="5"/>
      <c r="EJ716" s="5"/>
      <c r="EK716" s="5"/>
      <c r="EL716" s="5"/>
      <c r="EM716" s="5"/>
      <c r="EN716" s="5"/>
      <c r="EO716" s="5"/>
      <c r="EP716" s="5"/>
      <c r="EQ716" s="5"/>
      <c r="ER716" s="5"/>
      <c r="ES716" s="5"/>
      <c r="ET716" s="5"/>
      <c r="EU716" s="5"/>
      <c r="EV716" s="5"/>
      <c r="EW716" s="5"/>
      <c r="EX716" s="5"/>
      <c r="EY716" s="5"/>
      <c r="EZ716" s="5"/>
      <c r="FA716" s="5"/>
      <c r="FB716" s="5"/>
      <c r="FC716" s="5"/>
      <c r="FD716" s="5"/>
      <c r="FE716" s="5"/>
      <c r="FF716" s="5"/>
      <c r="FG716" s="5"/>
      <c r="FH716" s="5"/>
      <c r="FI716" s="5"/>
      <c r="FJ716" s="5"/>
      <c r="FK716" s="5"/>
      <c r="FL716" s="5"/>
      <c r="FM716" s="5"/>
    </row>
    <row r="717" spans="1:169" s="49" customFormat="1" ht="10.199999999999999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  <c r="DG717" s="5"/>
      <c r="DH717" s="5"/>
      <c r="DI717" s="5"/>
      <c r="DJ717" s="5"/>
      <c r="DK717" s="5"/>
      <c r="DL717" s="5"/>
      <c r="DM717" s="5"/>
      <c r="DN717" s="5"/>
      <c r="DO717" s="5"/>
      <c r="DP717" s="5"/>
      <c r="DQ717" s="5"/>
      <c r="DR717" s="5"/>
      <c r="DS717" s="5"/>
      <c r="DT717" s="5"/>
      <c r="DU717" s="5"/>
      <c r="DV717" s="5"/>
      <c r="DW717" s="5"/>
      <c r="DX717" s="5"/>
      <c r="DY717" s="5"/>
      <c r="DZ717" s="5"/>
      <c r="EA717" s="5"/>
      <c r="EB717" s="5"/>
      <c r="EC717" s="5"/>
      <c r="ED717" s="5"/>
      <c r="EE717" s="5"/>
      <c r="EF717" s="5"/>
      <c r="EG717" s="5"/>
      <c r="EH717" s="5"/>
      <c r="EI717" s="5"/>
      <c r="EJ717" s="5"/>
      <c r="EK717" s="5"/>
      <c r="EL717" s="5"/>
      <c r="EM717" s="5"/>
      <c r="EN717" s="5"/>
      <c r="EO717" s="5"/>
      <c r="EP717" s="5"/>
      <c r="EQ717" s="5"/>
      <c r="ER717" s="5"/>
      <c r="ES717" s="5"/>
      <c r="ET717" s="5"/>
      <c r="EU717" s="5"/>
      <c r="EV717" s="5"/>
      <c r="EW717" s="5"/>
      <c r="EX717" s="5"/>
      <c r="EY717" s="5"/>
      <c r="EZ717" s="5"/>
      <c r="FA717" s="5"/>
      <c r="FB717" s="5"/>
      <c r="FC717" s="5"/>
      <c r="FD717" s="5"/>
      <c r="FE717" s="5"/>
      <c r="FF717" s="5"/>
      <c r="FG717" s="5"/>
      <c r="FH717" s="5"/>
      <c r="FI717" s="5"/>
      <c r="FJ717" s="5"/>
      <c r="FK717" s="5"/>
      <c r="FL717" s="5"/>
      <c r="FM717" s="5"/>
    </row>
    <row r="718" spans="1:169" s="49" customFormat="1" ht="10.199999999999999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  <c r="DG718" s="5"/>
      <c r="DH718" s="5"/>
      <c r="DI718" s="5"/>
      <c r="DJ718" s="5"/>
      <c r="DK718" s="5"/>
      <c r="DL718" s="5"/>
      <c r="DM718" s="5"/>
      <c r="DN718" s="5"/>
      <c r="DO718" s="5"/>
      <c r="DP718" s="5"/>
      <c r="DQ718" s="5"/>
      <c r="DR718" s="5"/>
      <c r="DS718" s="5"/>
      <c r="DT718" s="5"/>
      <c r="DU718" s="5"/>
      <c r="DV718" s="5"/>
      <c r="DW718" s="5"/>
      <c r="DX718" s="5"/>
      <c r="DY718" s="5"/>
      <c r="DZ718" s="5"/>
      <c r="EA718" s="5"/>
      <c r="EB718" s="5"/>
      <c r="EC718" s="5"/>
      <c r="ED718" s="5"/>
      <c r="EE718" s="5"/>
      <c r="EF718" s="5"/>
      <c r="EG718" s="5"/>
      <c r="EH718" s="5"/>
      <c r="EI718" s="5"/>
      <c r="EJ718" s="5"/>
      <c r="EK718" s="5"/>
      <c r="EL718" s="5"/>
      <c r="EM718" s="5"/>
      <c r="EN718" s="5"/>
      <c r="EO718" s="5"/>
      <c r="EP718" s="5"/>
      <c r="EQ718" s="5"/>
      <c r="ER718" s="5"/>
      <c r="ES718" s="5"/>
      <c r="ET718" s="5"/>
      <c r="EU718" s="5"/>
      <c r="EV718" s="5"/>
      <c r="EW718" s="5"/>
      <c r="EX718" s="5"/>
      <c r="EY718" s="5"/>
      <c r="EZ718" s="5"/>
      <c r="FA718" s="5"/>
      <c r="FB718" s="5"/>
      <c r="FC718" s="5"/>
      <c r="FD718" s="5"/>
      <c r="FE718" s="5"/>
      <c r="FF718" s="5"/>
      <c r="FG718" s="5"/>
      <c r="FH718" s="5"/>
      <c r="FI718" s="5"/>
      <c r="FJ718" s="5"/>
      <c r="FK718" s="5"/>
      <c r="FL718" s="5"/>
      <c r="FM718" s="5"/>
    </row>
    <row r="719" spans="1:169" s="49" customFormat="1" ht="10.199999999999999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  <c r="DG719" s="5"/>
      <c r="DH719" s="5"/>
      <c r="DI719" s="5"/>
      <c r="DJ719" s="5"/>
      <c r="DK719" s="5"/>
      <c r="DL719" s="5"/>
      <c r="DM719" s="5"/>
      <c r="DN719" s="5"/>
      <c r="DO719" s="5"/>
      <c r="DP719" s="5"/>
      <c r="DQ719" s="5"/>
      <c r="DR719" s="5"/>
      <c r="DS719" s="5"/>
      <c r="DT719" s="5"/>
      <c r="DU719" s="5"/>
      <c r="DV719" s="5"/>
      <c r="DW719" s="5"/>
      <c r="DX719" s="5"/>
      <c r="DY719" s="5"/>
      <c r="DZ719" s="5"/>
      <c r="EA719" s="5"/>
      <c r="EB719" s="5"/>
      <c r="EC719" s="5"/>
      <c r="ED719" s="5"/>
      <c r="EE719" s="5"/>
      <c r="EF719" s="5"/>
      <c r="EG719" s="5"/>
      <c r="EH719" s="5"/>
      <c r="EI719" s="5"/>
      <c r="EJ719" s="5"/>
      <c r="EK719" s="5"/>
      <c r="EL719" s="5"/>
      <c r="EM719" s="5"/>
      <c r="EN719" s="5"/>
      <c r="EO719" s="5"/>
      <c r="EP719" s="5"/>
      <c r="EQ719" s="5"/>
      <c r="ER719" s="5"/>
      <c r="ES719" s="5"/>
      <c r="ET719" s="5"/>
      <c r="EU719" s="5"/>
      <c r="EV719" s="5"/>
      <c r="EW719" s="5"/>
      <c r="EX719" s="5"/>
      <c r="EY719" s="5"/>
      <c r="EZ719" s="5"/>
      <c r="FA719" s="5"/>
      <c r="FB719" s="5"/>
      <c r="FC719" s="5"/>
      <c r="FD719" s="5"/>
      <c r="FE719" s="5"/>
      <c r="FF719" s="5"/>
      <c r="FG719" s="5"/>
      <c r="FH719" s="5"/>
      <c r="FI719" s="5"/>
      <c r="FJ719" s="5"/>
      <c r="FK719" s="5"/>
      <c r="FL719" s="5"/>
      <c r="FM719" s="5"/>
    </row>
    <row r="720" spans="1:169" s="49" customFormat="1" ht="10.199999999999999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5"/>
      <c r="BY720" s="5"/>
      <c r="BZ720" s="5"/>
      <c r="CA720" s="5"/>
      <c r="CB720" s="5"/>
      <c r="CC720" s="5"/>
      <c r="CD720" s="5"/>
      <c r="CE720" s="5"/>
      <c r="CF720" s="5"/>
      <c r="CG720" s="5"/>
      <c r="CH720" s="5"/>
      <c r="CI720" s="5"/>
      <c r="CJ720" s="5"/>
      <c r="CK720" s="5"/>
      <c r="CL720" s="5"/>
      <c r="CM720" s="5"/>
      <c r="CN720" s="5"/>
      <c r="CO720" s="5"/>
      <c r="CP720" s="5"/>
      <c r="CQ720" s="5"/>
      <c r="CR720" s="5"/>
      <c r="CS720" s="5"/>
      <c r="CT720" s="5"/>
      <c r="CU720" s="5"/>
      <c r="CV720" s="5"/>
      <c r="CW720" s="5"/>
      <c r="CX720" s="5"/>
      <c r="CY720" s="5"/>
      <c r="CZ720" s="5"/>
      <c r="DA720" s="5"/>
      <c r="DB720" s="5"/>
      <c r="DC720" s="5"/>
      <c r="DD720" s="5"/>
      <c r="DE720" s="5"/>
      <c r="DF720" s="5"/>
      <c r="DG720" s="5"/>
      <c r="DH720" s="5"/>
      <c r="DI720" s="5"/>
      <c r="DJ720" s="5"/>
      <c r="DK720" s="5"/>
      <c r="DL720" s="5"/>
      <c r="DM720" s="5"/>
      <c r="DN720" s="5"/>
      <c r="DO720" s="5"/>
      <c r="DP720" s="5"/>
      <c r="DQ720" s="5"/>
      <c r="DR720" s="5"/>
      <c r="DS720" s="5"/>
      <c r="DT720" s="5"/>
      <c r="DU720" s="5"/>
      <c r="DV720" s="5"/>
      <c r="DW720" s="5"/>
      <c r="DX720" s="5"/>
      <c r="DY720" s="5"/>
      <c r="DZ720" s="5"/>
      <c r="EA720" s="5"/>
      <c r="EB720" s="5"/>
      <c r="EC720" s="5"/>
      <c r="ED720" s="5"/>
      <c r="EE720" s="5"/>
      <c r="EF720" s="5"/>
      <c r="EG720" s="5"/>
      <c r="EH720" s="5"/>
      <c r="EI720" s="5"/>
      <c r="EJ720" s="5"/>
      <c r="EK720" s="5"/>
      <c r="EL720" s="5"/>
      <c r="EM720" s="5"/>
      <c r="EN720" s="5"/>
      <c r="EO720" s="5"/>
      <c r="EP720" s="5"/>
      <c r="EQ720" s="5"/>
      <c r="ER720" s="5"/>
      <c r="ES720" s="5"/>
      <c r="ET720" s="5"/>
      <c r="EU720" s="5"/>
      <c r="EV720" s="5"/>
      <c r="EW720" s="5"/>
      <c r="EX720" s="5"/>
      <c r="EY720" s="5"/>
      <c r="EZ720" s="5"/>
      <c r="FA720" s="5"/>
      <c r="FB720" s="5"/>
      <c r="FC720" s="5"/>
      <c r="FD720" s="5"/>
      <c r="FE720" s="5"/>
      <c r="FF720" s="5"/>
      <c r="FG720" s="5"/>
      <c r="FH720" s="5"/>
      <c r="FI720" s="5"/>
      <c r="FJ720" s="5"/>
      <c r="FK720" s="5"/>
      <c r="FL720" s="5"/>
      <c r="FM720" s="5"/>
    </row>
    <row r="721" spans="1:169" s="49" customFormat="1" ht="10.199999999999999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5"/>
      <c r="BY721" s="5"/>
      <c r="BZ721" s="5"/>
      <c r="CA721" s="5"/>
      <c r="CB721" s="5"/>
      <c r="CC721" s="5"/>
      <c r="CD721" s="5"/>
      <c r="CE721" s="5"/>
      <c r="CF721" s="5"/>
      <c r="CG721" s="5"/>
      <c r="CH721" s="5"/>
      <c r="CI721" s="5"/>
      <c r="CJ721" s="5"/>
      <c r="CK721" s="5"/>
      <c r="CL721" s="5"/>
      <c r="CM721" s="5"/>
      <c r="CN721" s="5"/>
      <c r="CO721" s="5"/>
      <c r="CP721" s="5"/>
      <c r="CQ721" s="5"/>
      <c r="CR721" s="5"/>
      <c r="CS721" s="5"/>
      <c r="CT721" s="5"/>
      <c r="CU721" s="5"/>
      <c r="CV721" s="5"/>
      <c r="CW721" s="5"/>
      <c r="CX721" s="5"/>
      <c r="CY721" s="5"/>
      <c r="CZ721" s="5"/>
      <c r="DA721" s="5"/>
      <c r="DB721" s="5"/>
      <c r="DC721" s="5"/>
      <c r="DD721" s="5"/>
      <c r="DE721" s="5"/>
      <c r="DF721" s="5"/>
      <c r="DG721" s="5"/>
      <c r="DH721" s="5"/>
      <c r="DI721" s="5"/>
      <c r="DJ721" s="5"/>
      <c r="DK721" s="5"/>
      <c r="DL721" s="5"/>
      <c r="DM721" s="5"/>
      <c r="DN721" s="5"/>
      <c r="DO721" s="5"/>
      <c r="DP721" s="5"/>
      <c r="DQ721" s="5"/>
      <c r="DR721" s="5"/>
      <c r="DS721" s="5"/>
      <c r="DT721" s="5"/>
      <c r="DU721" s="5"/>
      <c r="DV721" s="5"/>
      <c r="DW721" s="5"/>
      <c r="DX721" s="5"/>
      <c r="DY721" s="5"/>
      <c r="DZ721" s="5"/>
      <c r="EA721" s="5"/>
      <c r="EB721" s="5"/>
      <c r="EC721" s="5"/>
      <c r="ED721" s="5"/>
      <c r="EE721" s="5"/>
      <c r="EF721" s="5"/>
      <c r="EG721" s="5"/>
      <c r="EH721" s="5"/>
      <c r="EI721" s="5"/>
      <c r="EJ721" s="5"/>
      <c r="EK721" s="5"/>
      <c r="EL721" s="5"/>
      <c r="EM721" s="5"/>
      <c r="EN721" s="5"/>
      <c r="EO721" s="5"/>
      <c r="EP721" s="5"/>
      <c r="EQ721" s="5"/>
      <c r="ER721" s="5"/>
      <c r="ES721" s="5"/>
      <c r="ET721" s="5"/>
      <c r="EU721" s="5"/>
      <c r="EV721" s="5"/>
      <c r="EW721" s="5"/>
      <c r="EX721" s="5"/>
      <c r="EY721" s="5"/>
      <c r="EZ721" s="5"/>
      <c r="FA721" s="5"/>
      <c r="FB721" s="5"/>
      <c r="FC721" s="5"/>
      <c r="FD721" s="5"/>
      <c r="FE721" s="5"/>
      <c r="FF721" s="5"/>
      <c r="FG721" s="5"/>
      <c r="FH721" s="5"/>
      <c r="FI721" s="5"/>
      <c r="FJ721" s="5"/>
      <c r="FK721" s="5"/>
      <c r="FL721" s="5"/>
      <c r="FM721" s="5"/>
    </row>
    <row r="722" spans="1:169" s="49" customFormat="1" ht="10.199999999999999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  <c r="DG722" s="5"/>
      <c r="DH722" s="5"/>
      <c r="DI722" s="5"/>
      <c r="DJ722" s="5"/>
      <c r="DK722" s="5"/>
      <c r="DL722" s="5"/>
      <c r="DM722" s="5"/>
      <c r="DN722" s="5"/>
      <c r="DO722" s="5"/>
      <c r="DP722" s="5"/>
      <c r="DQ722" s="5"/>
      <c r="DR722" s="5"/>
      <c r="DS722" s="5"/>
      <c r="DT722" s="5"/>
      <c r="DU722" s="5"/>
      <c r="DV722" s="5"/>
      <c r="DW722" s="5"/>
      <c r="DX722" s="5"/>
      <c r="DY722" s="5"/>
      <c r="DZ722" s="5"/>
      <c r="EA722" s="5"/>
      <c r="EB722" s="5"/>
      <c r="EC722" s="5"/>
      <c r="ED722" s="5"/>
      <c r="EE722" s="5"/>
      <c r="EF722" s="5"/>
      <c r="EG722" s="5"/>
      <c r="EH722" s="5"/>
      <c r="EI722" s="5"/>
      <c r="EJ722" s="5"/>
      <c r="EK722" s="5"/>
      <c r="EL722" s="5"/>
      <c r="EM722" s="5"/>
      <c r="EN722" s="5"/>
      <c r="EO722" s="5"/>
      <c r="EP722" s="5"/>
      <c r="EQ722" s="5"/>
      <c r="ER722" s="5"/>
      <c r="ES722" s="5"/>
      <c r="ET722" s="5"/>
      <c r="EU722" s="5"/>
      <c r="EV722" s="5"/>
      <c r="EW722" s="5"/>
      <c r="EX722" s="5"/>
      <c r="EY722" s="5"/>
      <c r="EZ722" s="5"/>
      <c r="FA722" s="5"/>
      <c r="FB722" s="5"/>
      <c r="FC722" s="5"/>
      <c r="FD722" s="5"/>
      <c r="FE722" s="5"/>
      <c r="FF722" s="5"/>
      <c r="FG722" s="5"/>
      <c r="FH722" s="5"/>
      <c r="FI722" s="5"/>
      <c r="FJ722" s="5"/>
      <c r="FK722" s="5"/>
      <c r="FL722" s="5"/>
      <c r="FM722" s="5"/>
    </row>
    <row r="723" spans="1:169" s="49" customFormat="1" ht="10.199999999999999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  <c r="DG723" s="5"/>
      <c r="DH723" s="5"/>
      <c r="DI723" s="5"/>
      <c r="DJ723" s="5"/>
      <c r="DK723" s="5"/>
      <c r="DL723" s="5"/>
      <c r="DM723" s="5"/>
      <c r="DN723" s="5"/>
      <c r="DO723" s="5"/>
      <c r="DP723" s="5"/>
      <c r="DQ723" s="5"/>
      <c r="DR723" s="5"/>
      <c r="DS723" s="5"/>
      <c r="DT723" s="5"/>
      <c r="DU723" s="5"/>
      <c r="DV723" s="5"/>
      <c r="DW723" s="5"/>
      <c r="DX723" s="5"/>
      <c r="DY723" s="5"/>
      <c r="DZ723" s="5"/>
      <c r="EA723" s="5"/>
      <c r="EB723" s="5"/>
      <c r="EC723" s="5"/>
      <c r="ED723" s="5"/>
      <c r="EE723" s="5"/>
      <c r="EF723" s="5"/>
      <c r="EG723" s="5"/>
      <c r="EH723" s="5"/>
      <c r="EI723" s="5"/>
      <c r="EJ723" s="5"/>
      <c r="EK723" s="5"/>
      <c r="EL723" s="5"/>
      <c r="EM723" s="5"/>
      <c r="EN723" s="5"/>
      <c r="EO723" s="5"/>
      <c r="EP723" s="5"/>
      <c r="EQ723" s="5"/>
      <c r="ER723" s="5"/>
      <c r="ES723" s="5"/>
      <c r="ET723" s="5"/>
      <c r="EU723" s="5"/>
      <c r="EV723" s="5"/>
      <c r="EW723" s="5"/>
      <c r="EX723" s="5"/>
      <c r="EY723" s="5"/>
      <c r="EZ723" s="5"/>
      <c r="FA723" s="5"/>
      <c r="FB723" s="5"/>
      <c r="FC723" s="5"/>
      <c r="FD723" s="5"/>
      <c r="FE723" s="5"/>
      <c r="FF723" s="5"/>
      <c r="FG723" s="5"/>
      <c r="FH723" s="5"/>
      <c r="FI723" s="5"/>
      <c r="FJ723" s="5"/>
      <c r="FK723" s="5"/>
      <c r="FL723" s="5"/>
      <c r="FM723" s="5"/>
    </row>
    <row r="724" spans="1:169" s="49" customFormat="1" ht="10.199999999999999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  <c r="DG724" s="5"/>
      <c r="DH724" s="5"/>
      <c r="DI724" s="5"/>
      <c r="DJ724" s="5"/>
      <c r="DK724" s="5"/>
      <c r="DL724" s="5"/>
      <c r="DM724" s="5"/>
      <c r="DN724" s="5"/>
      <c r="DO724" s="5"/>
      <c r="DP724" s="5"/>
      <c r="DQ724" s="5"/>
      <c r="DR724" s="5"/>
      <c r="DS724" s="5"/>
      <c r="DT724" s="5"/>
      <c r="DU724" s="5"/>
      <c r="DV724" s="5"/>
      <c r="DW724" s="5"/>
      <c r="DX724" s="5"/>
      <c r="DY724" s="5"/>
      <c r="DZ724" s="5"/>
      <c r="EA724" s="5"/>
      <c r="EB724" s="5"/>
      <c r="EC724" s="5"/>
      <c r="ED724" s="5"/>
      <c r="EE724" s="5"/>
      <c r="EF724" s="5"/>
      <c r="EG724" s="5"/>
      <c r="EH724" s="5"/>
      <c r="EI724" s="5"/>
      <c r="EJ724" s="5"/>
      <c r="EK724" s="5"/>
      <c r="EL724" s="5"/>
      <c r="EM724" s="5"/>
      <c r="EN724" s="5"/>
      <c r="EO724" s="5"/>
      <c r="EP724" s="5"/>
      <c r="EQ724" s="5"/>
      <c r="ER724" s="5"/>
      <c r="ES724" s="5"/>
      <c r="ET724" s="5"/>
      <c r="EU724" s="5"/>
      <c r="EV724" s="5"/>
      <c r="EW724" s="5"/>
      <c r="EX724" s="5"/>
      <c r="EY724" s="5"/>
      <c r="EZ724" s="5"/>
      <c r="FA724" s="5"/>
      <c r="FB724" s="5"/>
      <c r="FC724" s="5"/>
      <c r="FD724" s="5"/>
      <c r="FE724" s="5"/>
      <c r="FF724" s="5"/>
      <c r="FG724" s="5"/>
      <c r="FH724" s="5"/>
      <c r="FI724" s="5"/>
      <c r="FJ724" s="5"/>
      <c r="FK724" s="5"/>
      <c r="FL724" s="5"/>
      <c r="FM724" s="5"/>
    </row>
    <row r="725" spans="1:169" s="49" customFormat="1" ht="10.199999999999999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  <c r="DG725" s="5"/>
      <c r="DH725" s="5"/>
      <c r="DI725" s="5"/>
      <c r="DJ725" s="5"/>
      <c r="DK725" s="5"/>
      <c r="DL725" s="5"/>
      <c r="DM725" s="5"/>
      <c r="DN725" s="5"/>
      <c r="DO725" s="5"/>
      <c r="DP725" s="5"/>
      <c r="DQ725" s="5"/>
      <c r="DR725" s="5"/>
      <c r="DS725" s="5"/>
      <c r="DT725" s="5"/>
      <c r="DU725" s="5"/>
      <c r="DV725" s="5"/>
      <c r="DW725" s="5"/>
      <c r="DX725" s="5"/>
      <c r="DY725" s="5"/>
      <c r="DZ725" s="5"/>
      <c r="EA725" s="5"/>
      <c r="EB725" s="5"/>
      <c r="EC725" s="5"/>
      <c r="ED725" s="5"/>
      <c r="EE725" s="5"/>
      <c r="EF725" s="5"/>
      <c r="EG725" s="5"/>
      <c r="EH725" s="5"/>
      <c r="EI725" s="5"/>
      <c r="EJ725" s="5"/>
      <c r="EK725" s="5"/>
      <c r="EL725" s="5"/>
      <c r="EM725" s="5"/>
      <c r="EN725" s="5"/>
      <c r="EO725" s="5"/>
      <c r="EP725" s="5"/>
      <c r="EQ725" s="5"/>
      <c r="ER725" s="5"/>
      <c r="ES725" s="5"/>
      <c r="ET725" s="5"/>
      <c r="EU725" s="5"/>
      <c r="EV725" s="5"/>
      <c r="EW725" s="5"/>
      <c r="EX725" s="5"/>
      <c r="EY725" s="5"/>
      <c r="EZ725" s="5"/>
      <c r="FA725" s="5"/>
      <c r="FB725" s="5"/>
      <c r="FC725" s="5"/>
      <c r="FD725" s="5"/>
      <c r="FE725" s="5"/>
      <c r="FF725" s="5"/>
      <c r="FG725" s="5"/>
      <c r="FH725" s="5"/>
      <c r="FI725" s="5"/>
      <c r="FJ725" s="5"/>
      <c r="FK725" s="5"/>
      <c r="FL725" s="5"/>
      <c r="FM725" s="5"/>
    </row>
    <row r="726" spans="1:169" s="49" customFormat="1" ht="10.199999999999999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  <c r="DG726" s="5"/>
      <c r="DH726" s="5"/>
      <c r="DI726" s="5"/>
      <c r="DJ726" s="5"/>
      <c r="DK726" s="5"/>
      <c r="DL726" s="5"/>
      <c r="DM726" s="5"/>
      <c r="DN726" s="5"/>
      <c r="DO726" s="5"/>
      <c r="DP726" s="5"/>
      <c r="DQ726" s="5"/>
      <c r="DR726" s="5"/>
      <c r="DS726" s="5"/>
      <c r="DT726" s="5"/>
      <c r="DU726" s="5"/>
      <c r="DV726" s="5"/>
      <c r="DW726" s="5"/>
      <c r="DX726" s="5"/>
      <c r="DY726" s="5"/>
      <c r="DZ726" s="5"/>
      <c r="EA726" s="5"/>
      <c r="EB726" s="5"/>
      <c r="EC726" s="5"/>
      <c r="ED726" s="5"/>
      <c r="EE726" s="5"/>
      <c r="EF726" s="5"/>
      <c r="EG726" s="5"/>
      <c r="EH726" s="5"/>
      <c r="EI726" s="5"/>
      <c r="EJ726" s="5"/>
      <c r="EK726" s="5"/>
      <c r="EL726" s="5"/>
      <c r="EM726" s="5"/>
      <c r="EN726" s="5"/>
      <c r="EO726" s="5"/>
      <c r="EP726" s="5"/>
      <c r="EQ726" s="5"/>
      <c r="ER726" s="5"/>
      <c r="ES726" s="5"/>
      <c r="ET726" s="5"/>
      <c r="EU726" s="5"/>
      <c r="EV726" s="5"/>
      <c r="EW726" s="5"/>
      <c r="EX726" s="5"/>
      <c r="EY726" s="5"/>
      <c r="EZ726" s="5"/>
      <c r="FA726" s="5"/>
      <c r="FB726" s="5"/>
      <c r="FC726" s="5"/>
      <c r="FD726" s="5"/>
      <c r="FE726" s="5"/>
      <c r="FF726" s="5"/>
      <c r="FG726" s="5"/>
      <c r="FH726" s="5"/>
      <c r="FI726" s="5"/>
      <c r="FJ726" s="5"/>
      <c r="FK726" s="5"/>
      <c r="FL726" s="5"/>
      <c r="FM726" s="5"/>
    </row>
    <row r="727" spans="1:169" s="49" customFormat="1" ht="10.199999999999999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  <c r="DG727" s="5"/>
      <c r="DH727" s="5"/>
      <c r="DI727" s="5"/>
      <c r="DJ727" s="5"/>
      <c r="DK727" s="5"/>
      <c r="DL727" s="5"/>
      <c r="DM727" s="5"/>
      <c r="DN727" s="5"/>
      <c r="DO727" s="5"/>
      <c r="DP727" s="5"/>
      <c r="DQ727" s="5"/>
      <c r="DR727" s="5"/>
      <c r="DS727" s="5"/>
      <c r="DT727" s="5"/>
      <c r="DU727" s="5"/>
      <c r="DV727" s="5"/>
      <c r="DW727" s="5"/>
      <c r="DX727" s="5"/>
      <c r="DY727" s="5"/>
      <c r="DZ727" s="5"/>
      <c r="EA727" s="5"/>
      <c r="EB727" s="5"/>
      <c r="EC727" s="5"/>
      <c r="ED727" s="5"/>
      <c r="EE727" s="5"/>
      <c r="EF727" s="5"/>
      <c r="EG727" s="5"/>
      <c r="EH727" s="5"/>
      <c r="EI727" s="5"/>
      <c r="EJ727" s="5"/>
      <c r="EK727" s="5"/>
      <c r="EL727" s="5"/>
      <c r="EM727" s="5"/>
      <c r="EN727" s="5"/>
      <c r="EO727" s="5"/>
      <c r="EP727" s="5"/>
      <c r="EQ727" s="5"/>
      <c r="ER727" s="5"/>
      <c r="ES727" s="5"/>
      <c r="ET727" s="5"/>
      <c r="EU727" s="5"/>
      <c r="EV727" s="5"/>
      <c r="EW727" s="5"/>
      <c r="EX727" s="5"/>
      <c r="EY727" s="5"/>
      <c r="EZ727" s="5"/>
      <c r="FA727" s="5"/>
      <c r="FB727" s="5"/>
      <c r="FC727" s="5"/>
      <c r="FD727" s="5"/>
      <c r="FE727" s="5"/>
      <c r="FF727" s="5"/>
      <c r="FG727" s="5"/>
      <c r="FH727" s="5"/>
      <c r="FI727" s="5"/>
      <c r="FJ727" s="5"/>
      <c r="FK727" s="5"/>
      <c r="FL727" s="5"/>
      <c r="FM727" s="5"/>
    </row>
    <row r="728" spans="1:169" s="49" customFormat="1" ht="10.199999999999999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  <c r="DG728" s="5"/>
      <c r="DH728" s="5"/>
      <c r="DI728" s="5"/>
      <c r="DJ728" s="5"/>
      <c r="DK728" s="5"/>
      <c r="DL728" s="5"/>
      <c r="DM728" s="5"/>
      <c r="DN728" s="5"/>
      <c r="DO728" s="5"/>
      <c r="DP728" s="5"/>
      <c r="DQ728" s="5"/>
      <c r="DR728" s="5"/>
      <c r="DS728" s="5"/>
      <c r="DT728" s="5"/>
      <c r="DU728" s="5"/>
      <c r="DV728" s="5"/>
      <c r="DW728" s="5"/>
      <c r="DX728" s="5"/>
      <c r="DY728" s="5"/>
      <c r="DZ728" s="5"/>
      <c r="EA728" s="5"/>
      <c r="EB728" s="5"/>
      <c r="EC728" s="5"/>
      <c r="ED728" s="5"/>
      <c r="EE728" s="5"/>
      <c r="EF728" s="5"/>
      <c r="EG728" s="5"/>
      <c r="EH728" s="5"/>
      <c r="EI728" s="5"/>
      <c r="EJ728" s="5"/>
      <c r="EK728" s="5"/>
      <c r="EL728" s="5"/>
      <c r="EM728" s="5"/>
      <c r="EN728" s="5"/>
      <c r="EO728" s="5"/>
      <c r="EP728" s="5"/>
      <c r="EQ728" s="5"/>
      <c r="ER728" s="5"/>
      <c r="ES728" s="5"/>
      <c r="ET728" s="5"/>
      <c r="EU728" s="5"/>
      <c r="EV728" s="5"/>
      <c r="EW728" s="5"/>
      <c r="EX728" s="5"/>
      <c r="EY728" s="5"/>
      <c r="EZ728" s="5"/>
      <c r="FA728" s="5"/>
      <c r="FB728" s="5"/>
      <c r="FC728" s="5"/>
      <c r="FD728" s="5"/>
      <c r="FE728" s="5"/>
      <c r="FF728" s="5"/>
      <c r="FG728" s="5"/>
      <c r="FH728" s="5"/>
      <c r="FI728" s="5"/>
      <c r="FJ728" s="5"/>
      <c r="FK728" s="5"/>
      <c r="FL728" s="5"/>
      <c r="FM728" s="5"/>
    </row>
    <row r="729" spans="1:169" s="49" customFormat="1" ht="10.199999999999999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  <c r="DG729" s="5"/>
      <c r="DH729" s="5"/>
      <c r="DI729" s="5"/>
      <c r="DJ729" s="5"/>
      <c r="DK729" s="5"/>
      <c r="DL729" s="5"/>
      <c r="DM729" s="5"/>
      <c r="DN729" s="5"/>
      <c r="DO729" s="5"/>
      <c r="DP729" s="5"/>
      <c r="DQ729" s="5"/>
      <c r="DR729" s="5"/>
      <c r="DS729" s="5"/>
      <c r="DT729" s="5"/>
      <c r="DU729" s="5"/>
      <c r="DV729" s="5"/>
      <c r="DW729" s="5"/>
      <c r="DX729" s="5"/>
      <c r="DY729" s="5"/>
      <c r="DZ729" s="5"/>
      <c r="EA729" s="5"/>
      <c r="EB729" s="5"/>
      <c r="EC729" s="5"/>
      <c r="ED729" s="5"/>
      <c r="EE729" s="5"/>
      <c r="EF729" s="5"/>
      <c r="EG729" s="5"/>
      <c r="EH729" s="5"/>
      <c r="EI729" s="5"/>
      <c r="EJ729" s="5"/>
      <c r="EK729" s="5"/>
      <c r="EL729" s="5"/>
      <c r="EM729" s="5"/>
      <c r="EN729" s="5"/>
      <c r="EO729" s="5"/>
      <c r="EP729" s="5"/>
      <c r="EQ729" s="5"/>
      <c r="ER729" s="5"/>
      <c r="ES729" s="5"/>
      <c r="ET729" s="5"/>
      <c r="EU729" s="5"/>
      <c r="EV729" s="5"/>
      <c r="EW729" s="5"/>
      <c r="EX729" s="5"/>
      <c r="EY729" s="5"/>
      <c r="EZ729" s="5"/>
      <c r="FA729" s="5"/>
      <c r="FB729" s="5"/>
      <c r="FC729" s="5"/>
      <c r="FD729" s="5"/>
      <c r="FE729" s="5"/>
      <c r="FF729" s="5"/>
      <c r="FG729" s="5"/>
      <c r="FH729" s="5"/>
      <c r="FI729" s="5"/>
      <c r="FJ729" s="5"/>
      <c r="FK729" s="5"/>
      <c r="FL729" s="5"/>
      <c r="FM729" s="5"/>
    </row>
    <row r="730" spans="1:169" s="49" customFormat="1" ht="10.199999999999999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  <c r="DL730" s="5"/>
      <c r="DM730" s="5"/>
      <c r="DN730" s="5"/>
      <c r="DO730" s="5"/>
      <c r="DP730" s="5"/>
      <c r="DQ730" s="5"/>
      <c r="DR730" s="5"/>
      <c r="DS730" s="5"/>
      <c r="DT730" s="5"/>
      <c r="DU730" s="5"/>
      <c r="DV730" s="5"/>
      <c r="DW730" s="5"/>
      <c r="DX730" s="5"/>
      <c r="DY730" s="5"/>
      <c r="DZ730" s="5"/>
      <c r="EA730" s="5"/>
      <c r="EB730" s="5"/>
      <c r="EC730" s="5"/>
      <c r="ED730" s="5"/>
      <c r="EE730" s="5"/>
      <c r="EF730" s="5"/>
      <c r="EG730" s="5"/>
      <c r="EH730" s="5"/>
      <c r="EI730" s="5"/>
      <c r="EJ730" s="5"/>
      <c r="EK730" s="5"/>
      <c r="EL730" s="5"/>
      <c r="EM730" s="5"/>
      <c r="EN730" s="5"/>
      <c r="EO730" s="5"/>
      <c r="EP730" s="5"/>
      <c r="EQ730" s="5"/>
      <c r="ER730" s="5"/>
      <c r="ES730" s="5"/>
      <c r="ET730" s="5"/>
      <c r="EU730" s="5"/>
      <c r="EV730" s="5"/>
      <c r="EW730" s="5"/>
      <c r="EX730" s="5"/>
      <c r="EY730" s="5"/>
      <c r="EZ730" s="5"/>
      <c r="FA730" s="5"/>
      <c r="FB730" s="5"/>
      <c r="FC730" s="5"/>
      <c r="FD730" s="5"/>
      <c r="FE730" s="5"/>
      <c r="FF730" s="5"/>
      <c r="FG730" s="5"/>
      <c r="FH730" s="5"/>
      <c r="FI730" s="5"/>
      <c r="FJ730" s="5"/>
      <c r="FK730" s="5"/>
      <c r="FL730" s="5"/>
      <c r="FM730" s="5"/>
    </row>
    <row r="731" spans="1:169" s="49" customFormat="1" ht="10.199999999999999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  <c r="EZ731" s="5"/>
      <c r="FA731" s="5"/>
      <c r="FB731" s="5"/>
      <c r="FC731" s="5"/>
      <c r="FD731" s="5"/>
      <c r="FE731" s="5"/>
      <c r="FF731" s="5"/>
      <c r="FG731" s="5"/>
      <c r="FH731" s="5"/>
      <c r="FI731" s="5"/>
      <c r="FJ731" s="5"/>
      <c r="FK731" s="5"/>
      <c r="FL731" s="5"/>
      <c r="FM731" s="5"/>
    </row>
    <row r="732" spans="1:169" s="49" customFormat="1" ht="10.199999999999999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  <c r="DG732" s="5"/>
      <c r="DH732" s="5"/>
      <c r="DI732" s="5"/>
      <c r="DJ732" s="5"/>
      <c r="DK732" s="5"/>
      <c r="DL732" s="5"/>
      <c r="DM732" s="5"/>
      <c r="DN732" s="5"/>
      <c r="DO732" s="5"/>
      <c r="DP732" s="5"/>
      <c r="DQ732" s="5"/>
      <c r="DR732" s="5"/>
      <c r="DS732" s="5"/>
      <c r="DT732" s="5"/>
      <c r="DU732" s="5"/>
      <c r="DV732" s="5"/>
      <c r="DW732" s="5"/>
      <c r="DX732" s="5"/>
      <c r="DY732" s="5"/>
      <c r="DZ732" s="5"/>
      <c r="EA732" s="5"/>
      <c r="EB732" s="5"/>
      <c r="EC732" s="5"/>
      <c r="ED732" s="5"/>
      <c r="EE732" s="5"/>
      <c r="EF732" s="5"/>
      <c r="EG732" s="5"/>
      <c r="EH732" s="5"/>
      <c r="EI732" s="5"/>
      <c r="EJ732" s="5"/>
      <c r="EK732" s="5"/>
      <c r="EL732" s="5"/>
      <c r="EM732" s="5"/>
      <c r="EN732" s="5"/>
      <c r="EO732" s="5"/>
      <c r="EP732" s="5"/>
      <c r="EQ732" s="5"/>
      <c r="ER732" s="5"/>
      <c r="ES732" s="5"/>
      <c r="ET732" s="5"/>
      <c r="EU732" s="5"/>
      <c r="EV732" s="5"/>
      <c r="EW732" s="5"/>
      <c r="EX732" s="5"/>
      <c r="EY732" s="5"/>
      <c r="EZ732" s="5"/>
      <c r="FA732" s="5"/>
      <c r="FB732" s="5"/>
      <c r="FC732" s="5"/>
      <c r="FD732" s="5"/>
      <c r="FE732" s="5"/>
      <c r="FF732" s="5"/>
      <c r="FG732" s="5"/>
      <c r="FH732" s="5"/>
      <c r="FI732" s="5"/>
      <c r="FJ732" s="5"/>
      <c r="FK732" s="5"/>
      <c r="FL732" s="5"/>
      <c r="FM732" s="5"/>
    </row>
    <row r="733" spans="1:169" s="49" customFormat="1" ht="10.199999999999999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  <c r="DG733" s="5"/>
      <c r="DH733" s="5"/>
      <c r="DI733" s="5"/>
      <c r="DJ733" s="5"/>
      <c r="DK733" s="5"/>
      <c r="DL733" s="5"/>
      <c r="DM733" s="5"/>
      <c r="DN733" s="5"/>
      <c r="DO733" s="5"/>
      <c r="DP733" s="5"/>
      <c r="DQ733" s="5"/>
      <c r="DR733" s="5"/>
      <c r="DS733" s="5"/>
      <c r="DT733" s="5"/>
      <c r="DU733" s="5"/>
      <c r="DV733" s="5"/>
      <c r="DW733" s="5"/>
      <c r="DX733" s="5"/>
      <c r="DY733" s="5"/>
      <c r="DZ733" s="5"/>
      <c r="EA733" s="5"/>
      <c r="EB733" s="5"/>
      <c r="EC733" s="5"/>
      <c r="ED733" s="5"/>
      <c r="EE733" s="5"/>
      <c r="EF733" s="5"/>
      <c r="EG733" s="5"/>
      <c r="EH733" s="5"/>
      <c r="EI733" s="5"/>
      <c r="EJ733" s="5"/>
      <c r="EK733" s="5"/>
      <c r="EL733" s="5"/>
      <c r="EM733" s="5"/>
      <c r="EN733" s="5"/>
      <c r="EO733" s="5"/>
      <c r="EP733" s="5"/>
      <c r="EQ733" s="5"/>
      <c r="ER733" s="5"/>
      <c r="ES733" s="5"/>
      <c r="ET733" s="5"/>
      <c r="EU733" s="5"/>
      <c r="EV733" s="5"/>
      <c r="EW733" s="5"/>
      <c r="EX733" s="5"/>
      <c r="EY733" s="5"/>
      <c r="EZ733" s="5"/>
      <c r="FA733" s="5"/>
      <c r="FB733" s="5"/>
      <c r="FC733" s="5"/>
      <c r="FD733" s="5"/>
      <c r="FE733" s="5"/>
      <c r="FF733" s="5"/>
      <c r="FG733" s="5"/>
      <c r="FH733" s="5"/>
      <c r="FI733" s="5"/>
      <c r="FJ733" s="5"/>
      <c r="FK733" s="5"/>
      <c r="FL733" s="5"/>
      <c r="FM733" s="5"/>
    </row>
    <row r="734" spans="1:169" s="49" customFormat="1" ht="10.199999999999999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  <c r="DG734" s="5"/>
      <c r="DH734" s="5"/>
      <c r="DI734" s="5"/>
      <c r="DJ734" s="5"/>
      <c r="DK734" s="5"/>
      <c r="DL734" s="5"/>
      <c r="DM734" s="5"/>
      <c r="DN734" s="5"/>
      <c r="DO734" s="5"/>
      <c r="DP734" s="5"/>
      <c r="DQ734" s="5"/>
      <c r="DR734" s="5"/>
      <c r="DS734" s="5"/>
      <c r="DT734" s="5"/>
      <c r="DU734" s="5"/>
      <c r="DV734" s="5"/>
      <c r="DW734" s="5"/>
      <c r="DX734" s="5"/>
      <c r="DY734" s="5"/>
      <c r="DZ734" s="5"/>
      <c r="EA734" s="5"/>
      <c r="EB734" s="5"/>
      <c r="EC734" s="5"/>
      <c r="ED734" s="5"/>
      <c r="EE734" s="5"/>
      <c r="EF734" s="5"/>
      <c r="EG734" s="5"/>
      <c r="EH734" s="5"/>
      <c r="EI734" s="5"/>
      <c r="EJ734" s="5"/>
      <c r="EK734" s="5"/>
      <c r="EL734" s="5"/>
      <c r="EM734" s="5"/>
      <c r="EN734" s="5"/>
      <c r="EO734" s="5"/>
      <c r="EP734" s="5"/>
      <c r="EQ734" s="5"/>
      <c r="ER734" s="5"/>
      <c r="ES734" s="5"/>
      <c r="ET734" s="5"/>
      <c r="EU734" s="5"/>
      <c r="EV734" s="5"/>
      <c r="EW734" s="5"/>
      <c r="EX734" s="5"/>
      <c r="EY734" s="5"/>
      <c r="EZ734" s="5"/>
      <c r="FA734" s="5"/>
      <c r="FB734" s="5"/>
      <c r="FC734" s="5"/>
      <c r="FD734" s="5"/>
      <c r="FE734" s="5"/>
      <c r="FF734" s="5"/>
      <c r="FG734" s="5"/>
      <c r="FH734" s="5"/>
      <c r="FI734" s="5"/>
      <c r="FJ734" s="5"/>
      <c r="FK734" s="5"/>
      <c r="FL734" s="5"/>
      <c r="FM734" s="5"/>
    </row>
    <row r="735" spans="1:169" s="49" customFormat="1" ht="10.199999999999999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  <c r="DG735" s="5"/>
      <c r="DH735" s="5"/>
      <c r="DI735" s="5"/>
      <c r="DJ735" s="5"/>
      <c r="DK735" s="5"/>
      <c r="DL735" s="5"/>
      <c r="DM735" s="5"/>
      <c r="DN735" s="5"/>
      <c r="DO735" s="5"/>
      <c r="DP735" s="5"/>
      <c r="DQ735" s="5"/>
      <c r="DR735" s="5"/>
      <c r="DS735" s="5"/>
      <c r="DT735" s="5"/>
      <c r="DU735" s="5"/>
      <c r="DV735" s="5"/>
      <c r="DW735" s="5"/>
      <c r="DX735" s="5"/>
      <c r="DY735" s="5"/>
      <c r="DZ735" s="5"/>
      <c r="EA735" s="5"/>
      <c r="EB735" s="5"/>
      <c r="EC735" s="5"/>
      <c r="ED735" s="5"/>
      <c r="EE735" s="5"/>
      <c r="EF735" s="5"/>
      <c r="EG735" s="5"/>
      <c r="EH735" s="5"/>
      <c r="EI735" s="5"/>
      <c r="EJ735" s="5"/>
      <c r="EK735" s="5"/>
      <c r="EL735" s="5"/>
      <c r="EM735" s="5"/>
      <c r="EN735" s="5"/>
      <c r="EO735" s="5"/>
      <c r="EP735" s="5"/>
      <c r="EQ735" s="5"/>
      <c r="ER735" s="5"/>
      <c r="ES735" s="5"/>
      <c r="ET735" s="5"/>
      <c r="EU735" s="5"/>
      <c r="EV735" s="5"/>
      <c r="EW735" s="5"/>
      <c r="EX735" s="5"/>
      <c r="EY735" s="5"/>
      <c r="EZ735" s="5"/>
      <c r="FA735" s="5"/>
      <c r="FB735" s="5"/>
      <c r="FC735" s="5"/>
      <c r="FD735" s="5"/>
      <c r="FE735" s="5"/>
      <c r="FF735" s="5"/>
      <c r="FG735" s="5"/>
      <c r="FH735" s="5"/>
      <c r="FI735" s="5"/>
      <c r="FJ735" s="5"/>
      <c r="FK735" s="5"/>
      <c r="FL735" s="5"/>
      <c r="FM735" s="5"/>
    </row>
    <row r="736" spans="1:169" s="49" customFormat="1" ht="10.199999999999999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/>
      <c r="CI736" s="5"/>
      <c r="CJ736" s="5"/>
      <c r="CK736" s="5"/>
      <c r="CL736" s="5"/>
      <c r="CM736" s="5"/>
      <c r="CN736" s="5"/>
      <c r="CO736" s="5"/>
      <c r="CP736" s="5"/>
      <c r="CQ736" s="5"/>
      <c r="CR736" s="5"/>
      <c r="CS736" s="5"/>
      <c r="CT736" s="5"/>
      <c r="CU736" s="5"/>
      <c r="CV736" s="5"/>
      <c r="CW736" s="5"/>
      <c r="CX736" s="5"/>
      <c r="CY736" s="5"/>
      <c r="CZ736" s="5"/>
      <c r="DA736" s="5"/>
      <c r="DB736" s="5"/>
      <c r="DC736" s="5"/>
      <c r="DD736" s="5"/>
      <c r="DE736" s="5"/>
      <c r="DF736" s="5"/>
      <c r="DG736" s="5"/>
      <c r="DH736" s="5"/>
      <c r="DI736" s="5"/>
      <c r="DJ736" s="5"/>
      <c r="DK736" s="5"/>
      <c r="DL736" s="5"/>
      <c r="DM736" s="5"/>
      <c r="DN736" s="5"/>
      <c r="DO736" s="5"/>
      <c r="DP736" s="5"/>
      <c r="DQ736" s="5"/>
      <c r="DR736" s="5"/>
      <c r="DS736" s="5"/>
      <c r="DT736" s="5"/>
      <c r="DU736" s="5"/>
      <c r="DV736" s="5"/>
      <c r="DW736" s="5"/>
      <c r="DX736" s="5"/>
      <c r="DY736" s="5"/>
      <c r="DZ736" s="5"/>
      <c r="EA736" s="5"/>
      <c r="EB736" s="5"/>
      <c r="EC736" s="5"/>
      <c r="ED736" s="5"/>
      <c r="EE736" s="5"/>
      <c r="EF736" s="5"/>
      <c r="EG736" s="5"/>
      <c r="EH736" s="5"/>
      <c r="EI736" s="5"/>
      <c r="EJ736" s="5"/>
      <c r="EK736" s="5"/>
      <c r="EL736" s="5"/>
      <c r="EM736" s="5"/>
      <c r="EN736" s="5"/>
      <c r="EO736" s="5"/>
      <c r="EP736" s="5"/>
      <c r="EQ736" s="5"/>
      <c r="ER736" s="5"/>
      <c r="ES736" s="5"/>
      <c r="ET736" s="5"/>
      <c r="EU736" s="5"/>
      <c r="EV736" s="5"/>
      <c r="EW736" s="5"/>
      <c r="EX736" s="5"/>
      <c r="EY736" s="5"/>
      <c r="EZ736" s="5"/>
      <c r="FA736" s="5"/>
      <c r="FB736" s="5"/>
      <c r="FC736" s="5"/>
      <c r="FD736" s="5"/>
      <c r="FE736" s="5"/>
      <c r="FF736" s="5"/>
      <c r="FG736" s="5"/>
      <c r="FH736" s="5"/>
      <c r="FI736" s="5"/>
      <c r="FJ736" s="5"/>
      <c r="FK736" s="5"/>
      <c r="FL736" s="5"/>
      <c r="FM736" s="5"/>
    </row>
    <row r="737" spans="1:169" s="49" customFormat="1" ht="10.199999999999999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  <c r="DL737" s="5"/>
      <c r="DM737" s="5"/>
      <c r="DN737" s="5"/>
      <c r="DO737" s="5"/>
      <c r="DP737" s="5"/>
      <c r="DQ737" s="5"/>
      <c r="DR737" s="5"/>
      <c r="DS737" s="5"/>
      <c r="DT737" s="5"/>
      <c r="DU737" s="5"/>
      <c r="DV737" s="5"/>
      <c r="DW737" s="5"/>
      <c r="DX737" s="5"/>
      <c r="DY737" s="5"/>
      <c r="DZ737" s="5"/>
      <c r="EA737" s="5"/>
      <c r="EB737" s="5"/>
      <c r="EC737" s="5"/>
      <c r="ED737" s="5"/>
      <c r="EE737" s="5"/>
      <c r="EF737" s="5"/>
      <c r="EG737" s="5"/>
      <c r="EH737" s="5"/>
      <c r="EI737" s="5"/>
      <c r="EJ737" s="5"/>
      <c r="EK737" s="5"/>
      <c r="EL737" s="5"/>
      <c r="EM737" s="5"/>
      <c r="EN737" s="5"/>
      <c r="EO737" s="5"/>
      <c r="EP737" s="5"/>
      <c r="EQ737" s="5"/>
      <c r="ER737" s="5"/>
      <c r="ES737" s="5"/>
      <c r="ET737" s="5"/>
      <c r="EU737" s="5"/>
      <c r="EV737" s="5"/>
      <c r="EW737" s="5"/>
      <c r="EX737" s="5"/>
      <c r="EY737" s="5"/>
      <c r="EZ737" s="5"/>
      <c r="FA737" s="5"/>
      <c r="FB737" s="5"/>
      <c r="FC737" s="5"/>
      <c r="FD737" s="5"/>
      <c r="FE737" s="5"/>
      <c r="FF737" s="5"/>
      <c r="FG737" s="5"/>
      <c r="FH737" s="5"/>
      <c r="FI737" s="5"/>
      <c r="FJ737" s="5"/>
      <c r="FK737" s="5"/>
      <c r="FL737" s="5"/>
      <c r="FM737" s="5"/>
    </row>
    <row r="738" spans="1:169" s="49" customFormat="1" ht="10.199999999999999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  <c r="DG738" s="5"/>
      <c r="DH738" s="5"/>
      <c r="DI738" s="5"/>
      <c r="DJ738" s="5"/>
      <c r="DK738" s="5"/>
      <c r="DL738" s="5"/>
      <c r="DM738" s="5"/>
      <c r="DN738" s="5"/>
      <c r="DO738" s="5"/>
      <c r="DP738" s="5"/>
      <c r="DQ738" s="5"/>
      <c r="DR738" s="5"/>
      <c r="DS738" s="5"/>
      <c r="DT738" s="5"/>
      <c r="DU738" s="5"/>
      <c r="DV738" s="5"/>
      <c r="DW738" s="5"/>
      <c r="DX738" s="5"/>
      <c r="DY738" s="5"/>
      <c r="DZ738" s="5"/>
      <c r="EA738" s="5"/>
      <c r="EB738" s="5"/>
      <c r="EC738" s="5"/>
      <c r="ED738" s="5"/>
      <c r="EE738" s="5"/>
      <c r="EF738" s="5"/>
      <c r="EG738" s="5"/>
      <c r="EH738" s="5"/>
      <c r="EI738" s="5"/>
      <c r="EJ738" s="5"/>
      <c r="EK738" s="5"/>
      <c r="EL738" s="5"/>
      <c r="EM738" s="5"/>
      <c r="EN738" s="5"/>
      <c r="EO738" s="5"/>
      <c r="EP738" s="5"/>
      <c r="EQ738" s="5"/>
      <c r="ER738" s="5"/>
      <c r="ES738" s="5"/>
      <c r="ET738" s="5"/>
      <c r="EU738" s="5"/>
      <c r="EV738" s="5"/>
      <c r="EW738" s="5"/>
      <c r="EX738" s="5"/>
      <c r="EY738" s="5"/>
      <c r="EZ738" s="5"/>
      <c r="FA738" s="5"/>
      <c r="FB738" s="5"/>
      <c r="FC738" s="5"/>
      <c r="FD738" s="5"/>
      <c r="FE738" s="5"/>
      <c r="FF738" s="5"/>
      <c r="FG738" s="5"/>
      <c r="FH738" s="5"/>
      <c r="FI738" s="5"/>
      <c r="FJ738" s="5"/>
      <c r="FK738" s="5"/>
      <c r="FL738" s="5"/>
      <c r="FM738" s="5"/>
    </row>
    <row r="739" spans="1:169" s="49" customFormat="1" ht="10.199999999999999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  <c r="DG739" s="5"/>
      <c r="DH739" s="5"/>
      <c r="DI739" s="5"/>
      <c r="DJ739" s="5"/>
      <c r="DK739" s="5"/>
      <c r="DL739" s="5"/>
      <c r="DM739" s="5"/>
      <c r="DN739" s="5"/>
      <c r="DO739" s="5"/>
      <c r="DP739" s="5"/>
      <c r="DQ739" s="5"/>
      <c r="DR739" s="5"/>
      <c r="DS739" s="5"/>
      <c r="DT739" s="5"/>
      <c r="DU739" s="5"/>
      <c r="DV739" s="5"/>
      <c r="DW739" s="5"/>
      <c r="DX739" s="5"/>
      <c r="DY739" s="5"/>
      <c r="DZ739" s="5"/>
      <c r="EA739" s="5"/>
      <c r="EB739" s="5"/>
      <c r="EC739" s="5"/>
      <c r="ED739" s="5"/>
      <c r="EE739" s="5"/>
      <c r="EF739" s="5"/>
      <c r="EG739" s="5"/>
      <c r="EH739" s="5"/>
      <c r="EI739" s="5"/>
      <c r="EJ739" s="5"/>
      <c r="EK739" s="5"/>
      <c r="EL739" s="5"/>
      <c r="EM739" s="5"/>
      <c r="EN739" s="5"/>
      <c r="EO739" s="5"/>
      <c r="EP739" s="5"/>
      <c r="EQ739" s="5"/>
      <c r="ER739" s="5"/>
      <c r="ES739" s="5"/>
      <c r="ET739" s="5"/>
      <c r="EU739" s="5"/>
      <c r="EV739" s="5"/>
      <c r="EW739" s="5"/>
      <c r="EX739" s="5"/>
      <c r="EY739" s="5"/>
      <c r="EZ739" s="5"/>
      <c r="FA739" s="5"/>
      <c r="FB739" s="5"/>
      <c r="FC739" s="5"/>
      <c r="FD739" s="5"/>
      <c r="FE739" s="5"/>
      <c r="FF739" s="5"/>
      <c r="FG739" s="5"/>
      <c r="FH739" s="5"/>
      <c r="FI739" s="5"/>
      <c r="FJ739" s="5"/>
      <c r="FK739" s="5"/>
      <c r="FL739" s="5"/>
      <c r="FM739" s="5"/>
    </row>
    <row r="740" spans="1:169" s="49" customFormat="1" ht="10.199999999999999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  <c r="DG740" s="5"/>
      <c r="DH740" s="5"/>
      <c r="DI740" s="5"/>
      <c r="DJ740" s="5"/>
      <c r="DK740" s="5"/>
      <c r="DL740" s="5"/>
      <c r="DM740" s="5"/>
      <c r="DN740" s="5"/>
      <c r="DO740" s="5"/>
      <c r="DP740" s="5"/>
      <c r="DQ740" s="5"/>
      <c r="DR740" s="5"/>
      <c r="DS740" s="5"/>
      <c r="DT740" s="5"/>
      <c r="DU740" s="5"/>
      <c r="DV740" s="5"/>
      <c r="DW740" s="5"/>
      <c r="DX740" s="5"/>
      <c r="DY740" s="5"/>
      <c r="DZ740" s="5"/>
      <c r="EA740" s="5"/>
      <c r="EB740" s="5"/>
      <c r="EC740" s="5"/>
      <c r="ED740" s="5"/>
      <c r="EE740" s="5"/>
      <c r="EF740" s="5"/>
      <c r="EG740" s="5"/>
      <c r="EH740" s="5"/>
      <c r="EI740" s="5"/>
      <c r="EJ740" s="5"/>
      <c r="EK740" s="5"/>
      <c r="EL740" s="5"/>
      <c r="EM740" s="5"/>
      <c r="EN740" s="5"/>
      <c r="EO740" s="5"/>
      <c r="EP740" s="5"/>
      <c r="EQ740" s="5"/>
      <c r="ER740" s="5"/>
      <c r="ES740" s="5"/>
      <c r="ET740" s="5"/>
      <c r="EU740" s="5"/>
      <c r="EV740" s="5"/>
      <c r="EW740" s="5"/>
      <c r="EX740" s="5"/>
      <c r="EY740" s="5"/>
      <c r="EZ740" s="5"/>
      <c r="FA740" s="5"/>
      <c r="FB740" s="5"/>
      <c r="FC740" s="5"/>
      <c r="FD740" s="5"/>
      <c r="FE740" s="5"/>
      <c r="FF740" s="5"/>
      <c r="FG740" s="5"/>
      <c r="FH740" s="5"/>
      <c r="FI740" s="5"/>
      <c r="FJ740" s="5"/>
      <c r="FK740" s="5"/>
      <c r="FL740" s="5"/>
      <c r="FM740" s="5"/>
    </row>
    <row r="741" spans="1:169" s="49" customFormat="1" ht="10.199999999999999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  <c r="DG741" s="5"/>
      <c r="DH741" s="5"/>
      <c r="DI741" s="5"/>
      <c r="DJ741" s="5"/>
      <c r="DK741" s="5"/>
      <c r="DL741" s="5"/>
      <c r="DM741" s="5"/>
      <c r="DN741" s="5"/>
      <c r="DO741" s="5"/>
      <c r="DP741" s="5"/>
      <c r="DQ741" s="5"/>
      <c r="DR741" s="5"/>
      <c r="DS741" s="5"/>
      <c r="DT741" s="5"/>
      <c r="DU741" s="5"/>
      <c r="DV741" s="5"/>
      <c r="DW741" s="5"/>
      <c r="DX741" s="5"/>
      <c r="DY741" s="5"/>
      <c r="DZ741" s="5"/>
      <c r="EA741" s="5"/>
      <c r="EB741" s="5"/>
      <c r="EC741" s="5"/>
      <c r="ED741" s="5"/>
      <c r="EE741" s="5"/>
      <c r="EF741" s="5"/>
      <c r="EG741" s="5"/>
      <c r="EH741" s="5"/>
      <c r="EI741" s="5"/>
      <c r="EJ741" s="5"/>
      <c r="EK741" s="5"/>
      <c r="EL741" s="5"/>
      <c r="EM741" s="5"/>
      <c r="EN741" s="5"/>
      <c r="EO741" s="5"/>
      <c r="EP741" s="5"/>
      <c r="EQ741" s="5"/>
      <c r="ER741" s="5"/>
      <c r="ES741" s="5"/>
      <c r="ET741" s="5"/>
      <c r="EU741" s="5"/>
      <c r="EV741" s="5"/>
      <c r="EW741" s="5"/>
      <c r="EX741" s="5"/>
      <c r="EY741" s="5"/>
      <c r="EZ741" s="5"/>
      <c r="FA741" s="5"/>
      <c r="FB741" s="5"/>
      <c r="FC741" s="5"/>
      <c r="FD741" s="5"/>
      <c r="FE741" s="5"/>
      <c r="FF741" s="5"/>
      <c r="FG741" s="5"/>
      <c r="FH741" s="5"/>
      <c r="FI741" s="5"/>
      <c r="FJ741" s="5"/>
      <c r="FK741" s="5"/>
      <c r="FL741" s="5"/>
      <c r="FM741" s="5"/>
    </row>
    <row r="742" spans="1:169" s="49" customFormat="1" ht="10.199999999999999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  <c r="DG742" s="5"/>
      <c r="DH742" s="5"/>
      <c r="DI742" s="5"/>
      <c r="DJ742" s="5"/>
      <c r="DK742" s="5"/>
      <c r="DL742" s="5"/>
      <c r="DM742" s="5"/>
      <c r="DN742" s="5"/>
      <c r="DO742" s="5"/>
      <c r="DP742" s="5"/>
      <c r="DQ742" s="5"/>
      <c r="DR742" s="5"/>
      <c r="DS742" s="5"/>
      <c r="DT742" s="5"/>
      <c r="DU742" s="5"/>
      <c r="DV742" s="5"/>
      <c r="DW742" s="5"/>
      <c r="DX742" s="5"/>
      <c r="DY742" s="5"/>
      <c r="DZ742" s="5"/>
      <c r="EA742" s="5"/>
      <c r="EB742" s="5"/>
      <c r="EC742" s="5"/>
      <c r="ED742" s="5"/>
      <c r="EE742" s="5"/>
      <c r="EF742" s="5"/>
      <c r="EG742" s="5"/>
      <c r="EH742" s="5"/>
      <c r="EI742" s="5"/>
      <c r="EJ742" s="5"/>
      <c r="EK742" s="5"/>
      <c r="EL742" s="5"/>
      <c r="EM742" s="5"/>
      <c r="EN742" s="5"/>
      <c r="EO742" s="5"/>
      <c r="EP742" s="5"/>
      <c r="EQ742" s="5"/>
      <c r="ER742" s="5"/>
      <c r="ES742" s="5"/>
      <c r="ET742" s="5"/>
      <c r="EU742" s="5"/>
      <c r="EV742" s="5"/>
      <c r="EW742" s="5"/>
      <c r="EX742" s="5"/>
      <c r="EY742" s="5"/>
      <c r="EZ742" s="5"/>
      <c r="FA742" s="5"/>
      <c r="FB742" s="5"/>
      <c r="FC742" s="5"/>
      <c r="FD742" s="5"/>
      <c r="FE742" s="5"/>
      <c r="FF742" s="5"/>
      <c r="FG742" s="5"/>
      <c r="FH742" s="5"/>
      <c r="FI742" s="5"/>
      <c r="FJ742" s="5"/>
      <c r="FK742" s="5"/>
      <c r="FL742" s="5"/>
      <c r="FM742" s="5"/>
    </row>
    <row r="743" spans="1:169" s="49" customFormat="1" ht="10.199999999999999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  <c r="DG743" s="5"/>
      <c r="DH743" s="5"/>
      <c r="DI743" s="5"/>
      <c r="DJ743" s="5"/>
      <c r="DK743" s="5"/>
      <c r="DL743" s="5"/>
      <c r="DM743" s="5"/>
      <c r="DN743" s="5"/>
      <c r="DO743" s="5"/>
      <c r="DP743" s="5"/>
      <c r="DQ743" s="5"/>
      <c r="DR743" s="5"/>
      <c r="DS743" s="5"/>
      <c r="DT743" s="5"/>
      <c r="DU743" s="5"/>
      <c r="DV743" s="5"/>
      <c r="DW743" s="5"/>
      <c r="DX743" s="5"/>
      <c r="DY743" s="5"/>
      <c r="DZ743" s="5"/>
      <c r="EA743" s="5"/>
      <c r="EB743" s="5"/>
      <c r="EC743" s="5"/>
      <c r="ED743" s="5"/>
      <c r="EE743" s="5"/>
      <c r="EF743" s="5"/>
      <c r="EG743" s="5"/>
      <c r="EH743" s="5"/>
      <c r="EI743" s="5"/>
      <c r="EJ743" s="5"/>
      <c r="EK743" s="5"/>
      <c r="EL743" s="5"/>
      <c r="EM743" s="5"/>
      <c r="EN743" s="5"/>
      <c r="EO743" s="5"/>
      <c r="EP743" s="5"/>
      <c r="EQ743" s="5"/>
      <c r="ER743" s="5"/>
      <c r="ES743" s="5"/>
      <c r="ET743" s="5"/>
      <c r="EU743" s="5"/>
      <c r="EV743" s="5"/>
      <c r="EW743" s="5"/>
      <c r="EX743" s="5"/>
      <c r="EY743" s="5"/>
      <c r="EZ743" s="5"/>
      <c r="FA743" s="5"/>
      <c r="FB743" s="5"/>
      <c r="FC743" s="5"/>
      <c r="FD743" s="5"/>
      <c r="FE743" s="5"/>
      <c r="FF743" s="5"/>
      <c r="FG743" s="5"/>
      <c r="FH743" s="5"/>
      <c r="FI743" s="5"/>
      <c r="FJ743" s="5"/>
      <c r="FK743" s="5"/>
      <c r="FL743" s="5"/>
      <c r="FM743" s="5"/>
    </row>
    <row r="744" spans="1:169" s="49" customFormat="1" ht="10.199999999999999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  <c r="DG744" s="5"/>
      <c r="DH744" s="5"/>
      <c r="DI744" s="5"/>
      <c r="DJ744" s="5"/>
      <c r="DK744" s="5"/>
      <c r="DL744" s="5"/>
      <c r="DM744" s="5"/>
      <c r="DN744" s="5"/>
      <c r="DO744" s="5"/>
      <c r="DP744" s="5"/>
      <c r="DQ744" s="5"/>
      <c r="DR744" s="5"/>
      <c r="DS744" s="5"/>
      <c r="DT744" s="5"/>
      <c r="DU744" s="5"/>
      <c r="DV744" s="5"/>
      <c r="DW744" s="5"/>
      <c r="DX744" s="5"/>
      <c r="DY744" s="5"/>
      <c r="DZ744" s="5"/>
      <c r="EA744" s="5"/>
      <c r="EB744" s="5"/>
      <c r="EC744" s="5"/>
      <c r="ED744" s="5"/>
      <c r="EE744" s="5"/>
      <c r="EF744" s="5"/>
      <c r="EG744" s="5"/>
      <c r="EH744" s="5"/>
      <c r="EI744" s="5"/>
      <c r="EJ744" s="5"/>
      <c r="EK744" s="5"/>
      <c r="EL744" s="5"/>
      <c r="EM744" s="5"/>
      <c r="EN744" s="5"/>
      <c r="EO744" s="5"/>
      <c r="EP744" s="5"/>
      <c r="EQ744" s="5"/>
      <c r="ER744" s="5"/>
      <c r="ES744" s="5"/>
      <c r="ET744" s="5"/>
      <c r="EU744" s="5"/>
      <c r="EV744" s="5"/>
      <c r="EW744" s="5"/>
      <c r="EX744" s="5"/>
      <c r="EY744" s="5"/>
      <c r="EZ744" s="5"/>
      <c r="FA744" s="5"/>
      <c r="FB744" s="5"/>
      <c r="FC744" s="5"/>
      <c r="FD744" s="5"/>
      <c r="FE744" s="5"/>
      <c r="FF744" s="5"/>
      <c r="FG744" s="5"/>
      <c r="FH744" s="5"/>
      <c r="FI744" s="5"/>
      <c r="FJ744" s="5"/>
      <c r="FK744" s="5"/>
      <c r="FL744" s="5"/>
      <c r="FM744" s="5"/>
    </row>
    <row r="745" spans="1:169" s="49" customFormat="1" ht="10.199999999999999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  <c r="DG745" s="5"/>
      <c r="DH745" s="5"/>
      <c r="DI745" s="5"/>
      <c r="DJ745" s="5"/>
      <c r="DK745" s="5"/>
      <c r="DL745" s="5"/>
      <c r="DM745" s="5"/>
      <c r="DN745" s="5"/>
      <c r="DO745" s="5"/>
      <c r="DP745" s="5"/>
      <c r="DQ745" s="5"/>
      <c r="DR745" s="5"/>
      <c r="DS745" s="5"/>
      <c r="DT745" s="5"/>
      <c r="DU745" s="5"/>
      <c r="DV745" s="5"/>
      <c r="DW745" s="5"/>
      <c r="DX745" s="5"/>
      <c r="DY745" s="5"/>
      <c r="DZ745" s="5"/>
      <c r="EA745" s="5"/>
      <c r="EB745" s="5"/>
      <c r="EC745" s="5"/>
      <c r="ED745" s="5"/>
      <c r="EE745" s="5"/>
      <c r="EF745" s="5"/>
      <c r="EG745" s="5"/>
      <c r="EH745" s="5"/>
      <c r="EI745" s="5"/>
      <c r="EJ745" s="5"/>
      <c r="EK745" s="5"/>
      <c r="EL745" s="5"/>
      <c r="EM745" s="5"/>
      <c r="EN745" s="5"/>
      <c r="EO745" s="5"/>
      <c r="EP745" s="5"/>
      <c r="EQ745" s="5"/>
      <c r="ER745" s="5"/>
      <c r="ES745" s="5"/>
      <c r="ET745" s="5"/>
      <c r="EU745" s="5"/>
      <c r="EV745" s="5"/>
      <c r="EW745" s="5"/>
      <c r="EX745" s="5"/>
      <c r="EY745" s="5"/>
      <c r="EZ745" s="5"/>
      <c r="FA745" s="5"/>
      <c r="FB745" s="5"/>
      <c r="FC745" s="5"/>
      <c r="FD745" s="5"/>
      <c r="FE745" s="5"/>
      <c r="FF745" s="5"/>
      <c r="FG745" s="5"/>
      <c r="FH745" s="5"/>
      <c r="FI745" s="5"/>
      <c r="FJ745" s="5"/>
      <c r="FK745" s="5"/>
      <c r="FL745" s="5"/>
      <c r="FM745" s="5"/>
    </row>
    <row r="746" spans="1:169" s="49" customFormat="1" ht="10.199999999999999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  <c r="DG746" s="5"/>
      <c r="DH746" s="5"/>
      <c r="DI746" s="5"/>
      <c r="DJ746" s="5"/>
      <c r="DK746" s="5"/>
      <c r="DL746" s="5"/>
      <c r="DM746" s="5"/>
      <c r="DN746" s="5"/>
      <c r="DO746" s="5"/>
      <c r="DP746" s="5"/>
      <c r="DQ746" s="5"/>
      <c r="DR746" s="5"/>
      <c r="DS746" s="5"/>
      <c r="DT746" s="5"/>
      <c r="DU746" s="5"/>
      <c r="DV746" s="5"/>
      <c r="DW746" s="5"/>
      <c r="DX746" s="5"/>
      <c r="DY746" s="5"/>
      <c r="DZ746" s="5"/>
      <c r="EA746" s="5"/>
      <c r="EB746" s="5"/>
      <c r="EC746" s="5"/>
      <c r="ED746" s="5"/>
      <c r="EE746" s="5"/>
      <c r="EF746" s="5"/>
      <c r="EG746" s="5"/>
      <c r="EH746" s="5"/>
      <c r="EI746" s="5"/>
      <c r="EJ746" s="5"/>
      <c r="EK746" s="5"/>
      <c r="EL746" s="5"/>
      <c r="EM746" s="5"/>
      <c r="EN746" s="5"/>
      <c r="EO746" s="5"/>
      <c r="EP746" s="5"/>
      <c r="EQ746" s="5"/>
      <c r="ER746" s="5"/>
      <c r="ES746" s="5"/>
      <c r="ET746" s="5"/>
      <c r="EU746" s="5"/>
      <c r="EV746" s="5"/>
      <c r="EW746" s="5"/>
      <c r="EX746" s="5"/>
      <c r="EY746" s="5"/>
      <c r="EZ746" s="5"/>
      <c r="FA746" s="5"/>
      <c r="FB746" s="5"/>
      <c r="FC746" s="5"/>
      <c r="FD746" s="5"/>
      <c r="FE746" s="5"/>
      <c r="FF746" s="5"/>
      <c r="FG746" s="5"/>
      <c r="FH746" s="5"/>
      <c r="FI746" s="5"/>
      <c r="FJ746" s="5"/>
      <c r="FK746" s="5"/>
      <c r="FL746" s="5"/>
      <c r="FM746" s="5"/>
    </row>
    <row r="747" spans="1:169" s="49" customFormat="1" ht="10.199999999999999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  <c r="DG747" s="5"/>
      <c r="DH747" s="5"/>
      <c r="DI747" s="5"/>
      <c r="DJ747" s="5"/>
      <c r="DK747" s="5"/>
      <c r="DL747" s="5"/>
      <c r="DM747" s="5"/>
      <c r="DN747" s="5"/>
      <c r="DO747" s="5"/>
      <c r="DP747" s="5"/>
      <c r="DQ747" s="5"/>
      <c r="DR747" s="5"/>
      <c r="DS747" s="5"/>
      <c r="DT747" s="5"/>
      <c r="DU747" s="5"/>
      <c r="DV747" s="5"/>
      <c r="DW747" s="5"/>
      <c r="DX747" s="5"/>
      <c r="DY747" s="5"/>
      <c r="DZ747" s="5"/>
      <c r="EA747" s="5"/>
      <c r="EB747" s="5"/>
      <c r="EC747" s="5"/>
      <c r="ED747" s="5"/>
      <c r="EE747" s="5"/>
      <c r="EF747" s="5"/>
      <c r="EG747" s="5"/>
      <c r="EH747" s="5"/>
      <c r="EI747" s="5"/>
      <c r="EJ747" s="5"/>
      <c r="EK747" s="5"/>
      <c r="EL747" s="5"/>
      <c r="EM747" s="5"/>
      <c r="EN747" s="5"/>
      <c r="EO747" s="5"/>
      <c r="EP747" s="5"/>
      <c r="EQ747" s="5"/>
      <c r="ER747" s="5"/>
      <c r="ES747" s="5"/>
      <c r="ET747" s="5"/>
      <c r="EU747" s="5"/>
      <c r="EV747" s="5"/>
      <c r="EW747" s="5"/>
      <c r="EX747" s="5"/>
      <c r="EY747" s="5"/>
      <c r="EZ747" s="5"/>
      <c r="FA747" s="5"/>
      <c r="FB747" s="5"/>
      <c r="FC747" s="5"/>
      <c r="FD747" s="5"/>
      <c r="FE747" s="5"/>
      <c r="FF747" s="5"/>
      <c r="FG747" s="5"/>
      <c r="FH747" s="5"/>
      <c r="FI747" s="5"/>
      <c r="FJ747" s="5"/>
      <c r="FK747" s="5"/>
      <c r="FL747" s="5"/>
      <c r="FM747" s="5"/>
    </row>
    <row r="748" spans="1:169" s="49" customFormat="1" ht="10.199999999999999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  <c r="DG748" s="5"/>
      <c r="DH748" s="5"/>
      <c r="DI748" s="5"/>
      <c r="DJ748" s="5"/>
      <c r="DK748" s="5"/>
      <c r="DL748" s="5"/>
      <c r="DM748" s="5"/>
      <c r="DN748" s="5"/>
      <c r="DO748" s="5"/>
      <c r="DP748" s="5"/>
      <c r="DQ748" s="5"/>
      <c r="DR748" s="5"/>
      <c r="DS748" s="5"/>
      <c r="DT748" s="5"/>
      <c r="DU748" s="5"/>
      <c r="DV748" s="5"/>
      <c r="DW748" s="5"/>
      <c r="DX748" s="5"/>
      <c r="DY748" s="5"/>
      <c r="DZ748" s="5"/>
      <c r="EA748" s="5"/>
      <c r="EB748" s="5"/>
      <c r="EC748" s="5"/>
      <c r="ED748" s="5"/>
      <c r="EE748" s="5"/>
      <c r="EF748" s="5"/>
      <c r="EG748" s="5"/>
      <c r="EH748" s="5"/>
      <c r="EI748" s="5"/>
      <c r="EJ748" s="5"/>
      <c r="EK748" s="5"/>
      <c r="EL748" s="5"/>
      <c r="EM748" s="5"/>
      <c r="EN748" s="5"/>
      <c r="EO748" s="5"/>
      <c r="EP748" s="5"/>
      <c r="EQ748" s="5"/>
      <c r="ER748" s="5"/>
      <c r="ES748" s="5"/>
      <c r="ET748" s="5"/>
      <c r="EU748" s="5"/>
      <c r="EV748" s="5"/>
      <c r="EW748" s="5"/>
      <c r="EX748" s="5"/>
      <c r="EY748" s="5"/>
      <c r="EZ748" s="5"/>
      <c r="FA748" s="5"/>
      <c r="FB748" s="5"/>
      <c r="FC748" s="5"/>
      <c r="FD748" s="5"/>
      <c r="FE748" s="5"/>
      <c r="FF748" s="5"/>
      <c r="FG748" s="5"/>
      <c r="FH748" s="5"/>
      <c r="FI748" s="5"/>
      <c r="FJ748" s="5"/>
      <c r="FK748" s="5"/>
      <c r="FL748" s="5"/>
      <c r="FM748" s="5"/>
    </row>
    <row r="749" spans="1:169" s="49" customFormat="1" ht="10.199999999999999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  <c r="DG749" s="5"/>
      <c r="DH749" s="5"/>
      <c r="DI749" s="5"/>
      <c r="DJ749" s="5"/>
      <c r="DK749" s="5"/>
      <c r="DL749" s="5"/>
      <c r="DM749" s="5"/>
      <c r="DN749" s="5"/>
      <c r="DO749" s="5"/>
      <c r="DP749" s="5"/>
      <c r="DQ749" s="5"/>
      <c r="DR749" s="5"/>
      <c r="DS749" s="5"/>
      <c r="DT749" s="5"/>
      <c r="DU749" s="5"/>
      <c r="DV749" s="5"/>
      <c r="DW749" s="5"/>
      <c r="DX749" s="5"/>
      <c r="DY749" s="5"/>
      <c r="DZ749" s="5"/>
      <c r="EA749" s="5"/>
      <c r="EB749" s="5"/>
      <c r="EC749" s="5"/>
      <c r="ED749" s="5"/>
      <c r="EE749" s="5"/>
      <c r="EF749" s="5"/>
      <c r="EG749" s="5"/>
      <c r="EH749" s="5"/>
      <c r="EI749" s="5"/>
      <c r="EJ749" s="5"/>
      <c r="EK749" s="5"/>
      <c r="EL749" s="5"/>
      <c r="EM749" s="5"/>
      <c r="EN749" s="5"/>
      <c r="EO749" s="5"/>
      <c r="EP749" s="5"/>
      <c r="EQ749" s="5"/>
      <c r="ER749" s="5"/>
      <c r="ES749" s="5"/>
      <c r="ET749" s="5"/>
      <c r="EU749" s="5"/>
      <c r="EV749" s="5"/>
      <c r="EW749" s="5"/>
      <c r="EX749" s="5"/>
      <c r="EY749" s="5"/>
      <c r="EZ749" s="5"/>
      <c r="FA749" s="5"/>
      <c r="FB749" s="5"/>
      <c r="FC749" s="5"/>
      <c r="FD749" s="5"/>
      <c r="FE749" s="5"/>
      <c r="FF749" s="5"/>
      <c r="FG749" s="5"/>
      <c r="FH749" s="5"/>
      <c r="FI749" s="5"/>
      <c r="FJ749" s="5"/>
      <c r="FK749" s="5"/>
      <c r="FL749" s="5"/>
      <c r="FM749" s="5"/>
    </row>
    <row r="750" spans="1:169" s="49" customFormat="1" ht="10.199999999999999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  <c r="DG750" s="5"/>
      <c r="DH750" s="5"/>
      <c r="DI750" s="5"/>
      <c r="DJ750" s="5"/>
      <c r="DK750" s="5"/>
      <c r="DL750" s="5"/>
      <c r="DM750" s="5"/>
      <c r="DN750" s="5"/>
      <c r="DO750" s="5"/>
      <c r="DP750" s="5"/>
      <c r="DQ750" s="5"/>
      <c r="DR750" s="5"/>
      <c r="DS750" s="5"/>
      <c r="DT750" s="5"/>
      <c r="DU750" s="5"/>
      <c r="DV750" s="5"/>
      <c r="DW750" s="5"/>
      <c r="DX750" s="5"/>
      <c r="DY750" s="5"/>
      <c r="DZ750" s="5"/>
      <c r="EA750" s="5"/>
      <c r="EB750" s="5"/>
      <c r="EC750" s="5"/>
      <c r="ED750" s="5"/>
      <c r="EE750" s="5"/>
      <c r="EF750" s="5"/>
      <c r="EG750" s="5"/>
      <c r="EH750" s="5"/>
      <c r="EI750" s="5"/>
      <c r="EJ750" s="5"/>
      <c r="EK750" s="5"/>
      <c r="EL750" s="5"/>
      <c r="EM750" s="5"/>
      <c r="EN750" s="5"/>
      <c r="EO750" s="5"/>
      <c r="EP750" s="5"/>
      <c r="EQ750" s="5"/>
      <c r="ER750" s="5"/>
      <c r="ES750" s="5"/>
      <c r="ET750" s="5"/>
      <c r="EU750" s="5"/>
      <c r="EV750" s="5"/>
      <c r="EW750" s="5"/>
      <c r="EX750" s="5"/>
      <c r="EY750" s="5"/>
      <c r="EZ750" s="5"/>
      <c r="FA750" s="5"/>
      <c r="FB750" s="5"/>
      <c r="FC750" s="5"/>
      <c r="FD750" s="5"/>
      <c r="FE750" s="5"/>
      <c r="FF750" s="5"/>
      <c r="FG750" s="5"/>
      <c r="FH750" s="5"/>
      <c r="FI750" s="5"/>
      <c r="FJ750" s="5"/>
      <c r="FK750" s="5"/>
      <c r="FL750" s="5"/>
      <c r="FM750" s="5"/>
    </row>
    <row r="751" spans="1:169" s="49" customFormat="1" ht="10.199999999999999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  <c r="DG751" s="5"/>
      <c r="DH751" s="5"/>
      <c r="DI751" s="5"/>
      <c r="DJ751" s="5"/>
      <c r="DK751" s="5"/>
      <c r="DL751" s="5"/>
      <c r="DM751" s="5"/>
      <c r="DN751" s="5"/>
      <c r="DO751" s="5"/>
      <c r="DP751" s="5"/>
      <c r="DQ751" s="5"/>
      <c r="DR751" s="5"/>
      <c r="DS751" s="5"/>
      <c r="DT751" s="5"/>
      <c r="DU751" s="5"/>
      <c r="DV751" s="5"/>
      <c r="DW751" s="5"/>
      <c r="DX751" s="5"/>
      <c r="DY751" s="5"/>
      <c r="DZ751" s="5"/>
      <c r="EA751" s="5"/>
      <c r="EB751" s="5"/>
      <c r="EC751" s="5"/>
      <c r="ED751" s="5"/>
      <c r="EE751" s="5"/>
      <c r="EF751" s="5"/>
      <c r="EG751" s="5"/>
      <c r="EH751" s="5"/>
      <c r="EI751" s="5"/>
      <c r="EJ751" s="5"/>
      <c r="EK751" s="5"/>
      <c r="EL751" s="5"/>
      <c r="EM751" s="5"/>
      <c r="EN751" s="5"/>
      <c r="EO751" s="5"/>
      <c r="EP751" s="5"/>
      <c r="EQ751" s="5"/>
      <c r="ER751" s="5"/>
      <c r="ES751" s="5"/>
      <c r="ET751" s="5"/>
      <c r="EU751" s="5"/>
      <c r="EV751" s="5"/>
      <c r="EW751" s="5"/>
      <c r="EX751" s="5"/>
      <c r="EY751" s="5"/>
      <c r="EZ751" s="5"/>
      <c r="FA751" s="5"/>
      <c r="FB751" s="5"/>
      <c r="FC751" s="5"/>
      <c r="FD751" s="5"/>
      <c r="FE751" s="5"/>
      <c r="FF751" s="5"/>
      <c r="FG751" s="5"/>
      <c r="FH751" s="5"/>
      <c r="FI751" s="5"/>
      <c r="FJ751" s="5"/>
      <c r="FK751" s="5"/>
      <c r="FL751" s="5"/>
      <c r="FM751" s="5"/>
    </row>
    <row r="752" spans="1:169" s="49" customFormat="1" ht="10.199999999999999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  <c r="DG752" s="5"/>
      <c r="DH752" s="5"/>
      <c r="DI752" s="5"/>
      <c r="DJ752" s="5"/>
      <c r="DK752" s="5"/>
      <c r="DL752" s="5"/>
      <c r="DM752" s="5"/>
      <c r="DN752" s="5"/>
      <c r="DO752" s="5"/>
      <c r="DP752" s="5"/>
      <c r="DQ752" s="5"/>
      <c r="DR752" s="5"/>
      <c r="DS752" s="5"/>
      <c r="DT752" s="5"/>
      <c r="DU752" s="5"/>
      <c r="DV752" s="5"/>
      <c r="DW752" s="5"/>
      <c r="DX752" s="5"/>
      <c r="DY752" s="5"/>
      <c r="DZ752" s="5"/>
      <c r="EA752" s="5"/>
      <c r="EB752" s="5"/>
      <c r="EC752" s="5"/>
      <c r="ED752" s="5"/>
      <c r="EE752" s="5"/>
      <c r="EF752" s="5"/>
      <c r="EG752" s="5"/>
      <c r="EH752" s="5"/>
      <c r="EI752" s="5"/>
      <c r="EJ752" s="5"/>
      <c r="EK752" s="5"/>
      <c r="EL752" s="5"/>
      <c r="EM752" s="5"/>
      <c r="EN752" s="5"/>
      <c r="EO752" s="5"/>
      <c r="EP752" s="5"/>
      <c r="EQ752" s="5"/>
      <c r="ER752" s="5"/>
      <c r="ES752" s="5"/>
      <c r="ET752" s="5"/>
      <c r="EU752" s="5"/>
      <c r="EV752" s="5"/>
      <c r="EW752" s="5"/>
      <c r="EX752" s="5"/>
      <c r="EY752" s="5"/>
      <c r="EZ752" s="5"/>
      <c r="FA752" s="5"/>
      <c r="FB752" s="5"/>
      <c r="FC752" s="5"/>
      <c r="FD752" s="5"/>
      <c r="FE752" s="5"/>
      <c r="FF752" s="5"/>
      <c r="FG752" s="5"/>
      <c r="FH752" s="5"/>
      <c r="FI752" s="5"/>
      <c r="FJ752" s="5"/>
      <c r="FK752" s="5"/>
      <c r="FL752" s="5"/>
      <c r="FM752" s="5"/>
    </row>
    <row r="753" spans="1:169" s="49" customFormat="1" ht="10.199999999999999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V753" s="5"/>
      <c r="BW753" s="5"/>
      <c r="BX753" s="5"/>
      <c r="BY753" s="5"/>
      <c r="BZ753" s="5"/>
      <c r="CA753" s="5"/>
      <c r="CB753" s="5"/>
      <c r="CC753" s="5"/>
      <c r="CD753" s="5"/>
      <c r="CE753" s="5"/>
      <c r="CF753" s="5"/>
      <c r="CG753" s="5"/>
      <c r="CH753" s="5"/>
      <c r="CI753" s="5"/>
      <c r="CJ753" s="5"/>
      <c r="CK753" s="5"/>
      <c r="CL753" s="5"/>
      <c r="CM753" s="5"/>
      <c r="CN753" s="5"/>
      <c r="CO753" s="5"/>
      <c r="CP753" s="5"/>
      <c r="CQ753" s="5"/>
      <c r="CR753" s="5"/>
      <c r="CS753" s="5"/>
      <c r="CT753" s="5"/>
      <c r="CU753" s="5"/>
      <c r="CV753" s="5"/>
      <c r="CW753" s="5"/>
      <c r="CX753" s="5"/>
      <c r="CY753" s="5"/>
      <c r="CZ753" s="5"/>
      <c r="DA753" s="5"/>
      <c r="DB753" s="5"/>
      <c r="DC753" s="5"/>
      <c r="DD753" s="5"/>
      <c r="DE753" s="5"/>
      <c r="DF753" s="5"/>
      <c r="DG753" s="5"/>
      <c r="DH753" s="5"/>
      <c r="DI753" s="5"/>
      <c r="DJ753" s="5"/>
      <c r="DK753" s="5"/>
      <c r="DL753" s="5"/>
      <c r="DM753" s="5"/>
      <c r="DN753" s="5"/>
      <c r="DO753" s="5"/>
      <c r="DP753" s="5"/>
      <c r="DQ753" s="5"/>
      <c r="DR753" s="5"/>
      <c r="DS753" s="5"/>
      <c r="DT753" s="5"/>
      <c r="DU753" s="5"/>
      <c r="DV753" s="5"/>
      <c r="DW753" s="5"/>
      <c r="DX753" s="5"/>
      <c r="DY753" s="5"/>
      <c r="DZ753" s="5"/>
      <c r="EA753" s="5"/>
      <c r="EB753" s="5"/>
      <c r="EC753" s="5"/>
      <c r="ED753" s="5"/>
      <c r="EE753" s="5"/>
      <c r="EF753" s="5"/>
      <c r="EG753" s="5"/>
      <c r="EH753" s="5"/>
      <c r="EI753" s="5"/>
      <c r="EJ753" s="5"/>
      <c r="EK753" s="5"/>
      <c r="EL753" s="5"/>
      <c r="EM753" s="5"/>
      <c r="EN753" s="5"/>
      <c r="EO753" s="5"/>
      <c r="EP753" s="5"/>
      <c r="EQ753" s="5"/>
      <c r="ER753" s="5"/>
      <c r="ES753" s="5"/>
      <c r="ET753" s="5"/>
      <c r="EU753" s="5"/>
      <c r="EV753" s="5"/>
      <c r="EW753" s="5"/>
      <c r="EX753" s="5"/>
      <c r="EY753" s="5"/>
      <c r="EZ753" s="5"/>
      <c r="FA753" s="5"/>
      <c r="FB753" s="5"/>
      <c r="FC753" s="5"/>
      <c r="FD753" s="5"/>
      <c r="FE753" s="5"/>
      <c r="FF753" s="5"/>
      <c r="FG753" s="5"/>
      <c r="FH753" s="5"/>
      <c r="FI753" s="5"/>
      <c r="FJ753" s="5"/>
      <c r="FK753" s="5"/>
      <c r="FL753" s="5"/>
      <c r="FM753" s="5"/>
    </row>
    <row r="754" spans="1:169" s="49" customFormat="1" ht="10.199999999999999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5"/>
      <c r="BY754" s="5"/>
      <c r="BZ754" s="5"/>
      <c r="CA754" s="5"/>
      <c r="CB754" s="5"/>
      <c r="CC754" s="5"/>
      <c r="CD754" s="5"/>
      <c r="CE754" s="5"/>
      <c r="CF754" s="5"/>
      <c r="CG754" s="5"/>
      <c r="CH754" s="5"/>
      <c r="CI754" s="5"/>
      <c r="CJ754" s="5"/>
      <c r="CK754" s="5"/>
      <c r="CL754" s="5"/>
      <c r="CM754" s="5"/>
      <c r="CN754" s="5"/>
      <c r="CO754" s="5"/>
      <c r="CP754" s="5"/>
      <c r="CQ754" s="5"/>
      <c r="CR754" s="5"/>
      <c r="CS754" s="5"/>
      <c r="CT754" s="5"/>
      <c r="CU754" s="5"/>
      <c r="CV754" s="5"/>
      <c r="CW754" s="5"/>
      <c r="CX754" s="5"/>
      <c r="CY754" s="5"/>
      <c r="CZ754" s="5"/>
      <c r="DA754" s="5"/>
      <c r="DB754" s="5"/>
      <c r="DC754" s="5"/>
      <c r="DD754" s="5"/>
      <c r="DE754" s="5"/>
      <c r="DF754" s="5"/>
      <c r="DG754" s="5"/>
      <c r="DH754" s="5"/>
      <c r="DI754" s="5"/>
      <c r="DJ754" s="5"/>
      <c r="DK754" s="5"/>
      <c r="DL754" s="5"/>
      <c r="DM754" s="5"/>
      <c r="DN754" s="5"/>
      <c r="DO754" s="5"/>
      <c r="DP754" s="5"/>
      <c r="DQ754" s="5"/>
      <c r="DR754" s="5"/>
      <c r="DS754" s="5"/>
      <c r="DT754" s="5"/>
      <c r="DU754" s="5"/>
      <c r="DV754" s="5"/>
      <c r="DW754" s="5"/>
      <c r="DX754" s="5"/>
      <c r="DY754" s="5"/>
      <c r="DZ754" s="5"/>
      <c r="EA754" s="5"/>
      <c r="EB754" s="5"/>
      <c r="EC754" s="5"/>
      <c r="ED754" s="5"/>
      <c r="EE754" s="5"/>
      <c r="EF754" s="5"/>
      <c r="EG754" s="5"/>
      <c r="EH754" s="5"/>
      <c r="EI754" s="5"/>
      <c r="EJ754" s="5"/>
      <c r="EK754" s="5"/>
      <c r="EL754" s="5"/>
      <c r="EM754" s="5"/>
      <c r="EN754" s="5"/>
      <c r="EO754" s="5"/>
      <c r="EP754" s="5"/>
      <c r="EQ754" s="5"/>
      <c r="ER754" s="5"/>
      <c r="ES754" s="5"/>
      <c r="ET754" s="5"/>
      <c r="EU754" s="5"/>
      <c r="EV754" s="5"/>
      <c r="EW754" s="5"/>
      <c r="EX754" s="5"/>
      <c r="EY754" s="5"/>
      <c r="EZ754" s="5"/>
      <c r="FA754" s="5"/>
      <c r="FB754" s="5"/>
      <c r="FC754" s="5"/>
      <c r="FD754" s="5"/>
      <c r="FE754" s="5"/>
      <c r="FF754" s="5"/>
      <c r="FG754" s="5"/>
      <c r="FH754" s="5"/>
      <c r="FI754" s="5"/>
      <c r="FJ754" s="5"/>
      <c r="FK754" s="5"/>
      <c r="FL754" s="5"/>
      <c r="FM754" s="5"/>
    </row>
    <row r="755" spans="1:169" s="49" customFormat="1" ht="10.199999999999999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V755" s="5"/>
      <c r="BW755" s="5"/>
      <c r="BX755" s="5"/>
      <c r="BY755" s="5"/>
      <c r="BZ755" s="5"/>
      <c r="CA755" s="5"/>
      <c r="CB755" s="5"/>
      <c r="CC755" s="5"/>
      <c r="CD755" s="5"/>
      <c r="CE755" s="5"/>
      <c r="CF755" s="5"/>
      <c r="CG755" s="5"/>
      <c r="CH755" s="5"/>
      <c r="CI755" s="5"/>
      <c r="CJ755" s="5"/>
      <c r="CK755" s="5"/>
      <c r="CL755" s="5"/>
      <c r="CM755" s="5"/>
      <c r="CN755" s="5"/>
      <c r="CO755" s="5"/>
      <c r="CP755" s="5"/>
      <c r="CQ755" s="5"/>
      <c r="CR755" s="5"/>
      <c r="CS755" s="5"/>
      <c r="CT755" s="5"/>
      <c r="CU755" s="5"/>
      <c r="CV755" s="5"/>
      <c r="CW755" s="5"/>
      <c r="CX755" s="5"/>
      <c r="CY755" s="5"/>
      <c r="CZ755" s="5"/>
      <c r="DA755" s="5"/>
      <c r="DB755" s="5"/>
      <c r="DC755" s="5"/>
      <c r="DD755" s="5"/>
      <c r="DE755" s="5"/>
      <c r="DF755" s="5"/>
      <c r="DG755" s="5"/>
      <c r="DH755" s="5"/>
      <c r="DI755" s="5"/>
      <c r="DJ755" s="5"/>
      <c r="DK755" s="5"/>
      <c r="DL755" s="5"/>
      <c r="DM755" s="5"/>
      <c r="DN755" s="5"/>
      <c r="DO755" s="5"/>
      <c r="DP755" s="5"/>
      <c r="DQ755" s="5"/>
      <c r="DR755" s="5"/>
      <c r="DS755" s="5"/>
      <c r="DT755" s="5"/>
      <c r="DU755" s="5"/>
      <c r="DV755" s="5"/>
      <c r="DW755" s="5"/>
      <c r="DX755" s="5"/>
      <c r="DY755" s="5"/>
      <c r="DZ755" s="5"/>
      <c r="EA755" s="5"/>
      <c r="EB755" s="5"/>
      <c r="EC755" s="5"/>
      <c r="ED755" s="5"/>
      <c r="EE755" s="5"/>
      <c r="EF755" s="5"/>
      <c r="EG755" s="5"/>
      <c r="EH755" s="5"/>
      <c r="EI755" s="5"/>
      <c r="EJ755" s="5"/>
      <c r="EK755" s="5"/>
      <c r="EL755" s="5"/>
      <c r="EM755" s="5"/>
      <c r="EN755" s="5"/>
      <c r="EO755" s="5"/>
      <c r="EP755" s="5"/>
      <c r="EQ755" s="5"/>
      <c r="ER755" s="5"/>
      <c r="ES755" s="5"/>
      <c r="ET755" s="5"/>
      <c r="EU755" s="5"/>
      <c r="EV755" s="5"/>
      <c r="EW755" s="5"/>
      <c r="EX755" s="5"/>
      <c r="EY755" s="5"/>
      <c r="EZ755" s="5"/>
      <c r="FA755" s="5"/>
      <c r="FB755" s="5"/>
      <c r="FC755" s="5"/>
      <c r="FD755" s="5"/>
      <c r="FE755" s="5"/>
      <c r="FF755" s="5"/>
      <c r="FG755" s="5"/>
      <c r="FH755" s="5"/>
      <c r="FI755" s="5"/>
      <c r="FJ755" s="5"/>
      <c r="FK755" s="5"/>
      <c r="FL755" s="5"/>
      <c r="FM755" s="5"/>
    </row>
    <row r="756" spans="1:169" s="49" customFormat="1" ht="10.199999999999999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V756" s="5"/>
      <c r="BW756" s="5"/>
      <c r="BX756" s="5"/>
      <c r="BY756" s="5"/>
      <c r="BZ756" s="5"/>
      <c r="CA756" s="5"/>
      <c r="CB756" s="5"/>
      <c r="CC756" s="5"/>
      <c r="CD756" s="5"/>
      <c r="CE756" s="5"/>
      <c r="CF756" s="5"/>
      <c r="CG756" s="5"/>
      <c r="CH756" s="5"/>
      <c r="CI756" s="5"/>
      <c r="CJ756" s="5"/>
      <c r="CK756" s="5"/>
      <c r="CL756" s="5"/>
      <c r="CM756" s="5"/>
      <c r="CN756" s="5"/>
      <c r="CO756" s="5"/>
      <c r="CP756" s="5"/>
      <c r="CQ756" s="5"/>
      <c r="CR756" s="5"/>
      <c r="CS756" s="5"/>
      <c r="CT756" s="5"/>
      <c r="CU756" s="5"/>
      <c r="CV756" s="5"/>
      <c r="CW756" s="5"/>
      <c r="CX756" s="5"/>
      <c r="CY756" s="5"/>
      <c r="CZ756" s="5"/>
      <c r="DA756" s="5"/>
      <c r="DB756" s="5"/>
      <c r="DC756" s="5"/>
      <c r="DD756" s="5"/>
      <c r="DE756" s="5"/>
      <c r="DF756" s="5"/>
      <c r="DG756" s="5"/>
      <c r="DH756" s="5"/>
      <c r="DI756" s="5"/>
      <c r="DJ756" s="5"/>
      <c r="DK756" s="5"/>
      <c r="DL756" s="5"/>
      <c r="DM756" s="5"/>
      <c r="DN756" s="5"/>
      <c r="DO756" s="5"/>
      <c r="DP756" s="5"/>
      <c r="DQ756" s="5"/>
      <c r="DR756" s="5"/>
      <c r="DS756" s="5"/>
      <c r="DT756" s="5"/>
      <c r="DU756" s="5"/>
      <c r="DV756" s="5"/>
      <c r="DW756" s="5"/>
      <c r="DX756" s="5"/>
      <c r="DY756" s="5"/>
      <c r="DZ756" s="5"/>
      <c r="EA756" s="5"/>
      <c r="EB756" s="5"/>
      <c r="EC756" s="5"/>
      <c r="ED756" s="5"/>
      <c r="EE756" s="5"/>
      <c r="EF756" s="5"/>
      <c r="EG756" s="5"/>
      <c r="EH756" s="5"/>
      <c r="EI756" s="5"/>
      <c r="EJ756" s="5"/>
      <c r="EK756" s="5"/>
      <c r="EL756" s="5"/>
      <c r="EM756" s="5"/>
      <c r="EN756" s="5"/>
      <c r="EO756" s="5"/>
      <c r="EP756" s="5"/>
      <c r="EQ756" s="5"/>
      <c r="ER756" s="5"/>
      <c r="ES756" s="5"/>
      <c r="ET756" s="5"/>
      <c r="EU756" s="5"/>
      <c r="EV756" s="5"/>
      <c r="EW756" s="5"/>
      <c r="EX756" s="5"/>
      <c r="EY756" s="5"/>
      <c r="EZ756" s="5"/>
      <c r="FA756" s="5"/>
      <c r="FB756" s="5"/>
      <c r="FC756" s="5"/>
      <c r="FD756" s="5"/>
      <c r="FE756" s="5"/>
      <c r="FF756" s="5"/>
      <c r="FG756" s="5"/>
      <c r="FH756" s="5"/>
      <c r="FI756" s="5"/>
      <c r="FJ756" s="5"/>
      <c r="FK756" s="5"/>
      <c r="FL756" s="5"/>
      <c r="FM756" s="5"/>
    </row>
    <row r="757" spans="1:169" s="49" customFormat="1" ht="10.199999999999999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V757" s="5"/>
      <c r="BW757" s="5"/>
      <c r="BX757" s="5"/>
      <c r="BY757" s="5"/>
      <c r="BZ757" s="5"/>
      <c r="CA757" s="5"/>
      <c r="CB757" s="5"/>
      <c r="CC757" s="5"/>
      <c r="CD757" s="5"/>
      <c r="CE757" s="5"/>
      <c r="CF757" s="5"/>
      <c r="CG757" s="5"/>
      <c r="CH757" s="5"/>
      <c r="CI757" s="5"/>
      <c r="CJ757" s="5"/>
      <c r="CK757" s="5"/>
      <c r="CL757" s="5"/>
      <c r="CM757" s="5"/>
      <c r="CN757" s="5"/>
      <c r="CO757" s="5"/>
      <c r="CP757" s="5"/>
      <c r="CQ757" s="5"/>
      <c r="CR757" s="5"/>
      <c r="CS757" s="5"/>
      <c r="CT757" s="5"/>
      <c r="CU757" s="5"/>
      <c r="CV757" s="5"/>
      <c r="CW757" s="5"/>
      <c r="CX757" s="5"/>
      <c r="CY757" s="5"/>
      <c r="CZ757" s="5"/>
      <c r="DA757" s="5"/>
      <c r="DB757" s="5"/>
      <c r="DC757" s="5"/>
      <c r="DD757" s="5"/>
      <c r="DE757" s="5"/>
      <c r="DF757" s="5"/>
      <c r="DG757" s="5"/>
      <c r="DH757" s="5"/>
      <c r="DI757" s="5"/>
      <c r="DJ757" s="5"/>
      <c r="DK757" s="5"/>
      <c r="DL757" s="5"/>
      <c r="DM757" s="5"/>
      <c r="DN757" s="5"/>
      <c r="DO757" s="5"/>
      <c r="DP757" s="5"/>
      <c r="DQ757" s="5"/>
      <c r="DR757" s="5"/>
      <c r="DS757" s="5"/>
      <c r="DT757" s="5"/>
      <c r="DU757" s="5"/>
      <c r="DV757" s="5"/>
      <c r="DW757" s="5"/>
      <c r="DX757" s="5"/>
      <c r="DY757" s="5"/>
      <c r="DZ757" s="5"/>
      <c r="EA757" s="5"/>
      <c r="EB757" s="5"/>
      <c r="EC757" s="5"/>
      <c r="ED757" s="5"/>
      <c r="EE757" s="5"/>
      <c r="EF757" s="5"/>
      <c r="EG757" s="5"/>
      <c r="EH757" s="5"/>
      <c r="EI757" s="5"/>
      <c r="EJ757" s="5"/>
      <c r="EK757" s="5"/>
      <c r="EL757" s="5"/>
      <c r="EM757" s="5"/>
      <c r="EN757" s="5"/>
      <c r="EO757" s="5"/>
      <c r="EP757" s="5"/>
      <c r="EQ757" s="5"/>
      <c r="ER757" s="5"/>
      <c r="ES757" s="5"/>
      <c r="ET757" s="5"/>
      <c r="EU757" s="5"/>
      <c r="EV757" s="5"/>
      <c r="EW757" s="5"/>
      <c r="EX757" s="5"/>
      <c r="EY757" s="5"/>
      <c r="EZ757" s="5"/>
      <c r="FA757" s="5"/>
      <c r="FB757" s="5"/>
      <c r="FC757" s="5"/>
      <c r="FD757" s="5"/>
      <c r="FE757" s="5"/>
      <c r="FF757" s="5"/>
      <c r="FG757" s="5"/>
      <c r="FH757" s="5"/>
      <c r="FI757" s="5"/>
      <c r="FJ757" s="5"/>
      <c r="FK757" s="5"/>
      <c r="FL757" s="5"/>
      <c r="FM757" s="5"/>
    </row>
    <row r="758" spans="1:169" s="49" customFormat="1" ht="10.199999999999999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V758" s="5"/>
      <c r="BW758" s="5"/>
      <c r="BX758" s="5"/>
      <c r="BY758" s="5"/>
      <c r="BZ758" s="5"/>
      <c r="CA758" s="5"/>
      <c r="CB758" s="5"/>
      <c r="CC758" s="5"/>
      <c r="CD758" s="5"/>
      <c r="CE758" s="5"/>
      <c r="CF758" s="5"/>
      <c r="CG758" s="5"/>
      <c r="CH758" s="5"/>
      <c r="CI758" s="5"/>
      <c r="CJ758" s="5"/>
      <c r="CK758" s="5"/>
      <c r="CL758" s="5"/>
      <c r="CM758" s="5"/>
      <c r="CN758" s="5"/>
      <c r="CO758" s="5"/>
      <c r="CP758" s="5"/>
      <c r="CQ758" s="5"/>
      <c r="CR758" s="5"/>
      <c r="CS758" s="5"/>
      <c r="CT758" s="5"/>
      <c r="CU758" s="5"/>
      <c r="CV758" s="5"/>
      <c r="CW758" s="5"/>
      <c r="CX758" s="5"/>
      <c r="CY758" s="5"/>
      <c r="CZ758" s="5"/>
      <c r="DA758" s="5"/>
      <c r="DB758" s="5"/>
      <c r="DC758" s="5"/>
      <c r="DD758" s="5"/>
      <c r="DE758" s="5"/>
      <c r="DF758" s="5"/>
      <c r="DG758" s="5"/>
      <c r="DH758" s="5"/>
      <c r="DI758" s="5"/>
      <c r="DJ758" s="5"/>
      <c r="DK758" s="5"/>
      <c r="DL758" s="5"/>
      <c r="DM758" s="5"/>
      <c r="DN758" s="5"/>
      <c r="DO758" s="5"/>
      <c r="DP758" s="5"/>
      <c r="DQ758" s="5"/>
      <c r="DR758" s="5"/>
      <c r="DS758" s="5"/>
      <c r="DT758" s="5"/>
      <c r="DU758" s="5"/>
      <c r="DV758" s="5"/>
      <c r="DW758" s="5"/>
      <c r="DX758" s="5"/>
      <c r="DY758" s="5"/>
      <c r="DZ758" s="5"/>
      <c r="EA758" s="5"/>
      <c r="EB758" s="5"/>
      <c r="EC758" s="5"/>
      <c r="ED758" s="5"/>
      <c r="EE758" s="5"/>
      <c r="EF758" s="5"/>
      <c r="EG758" s="5"/>
      <c r="EH758" s="5"/>
      <c r="EI758" s="5"/>
      <c r="EJ758" s="5"/>
      <c r="EK758" s="5"/>
      <c r="EL758" s="5"/>
      <c r="EM758" s="5"/>
      <c r="EN758" s="5"/>
      <c r="EO758" s="5"/>
      <c r="EP758" s="5"/>
      <c r="EQ758" s="5"/>
      <c r="ER758" s="5"/>
      <c r="ES758" s="5"/>
      <c r="ET758" s="5"/>
      <c r="EU758" s="5"/>
      <c r="EV758" s="5"/>
      <c r="EW758" s="5"/>
      <c r="EX758" s="5"/>
      <c r="EY758" s="5"/>
      <c r="EZ758" s="5"/>
      <c r="FA758" s="5"/>
      <c r="FB758" s="5"/>
      <c r="FC758" s="5"/>
      <c r="FD758" s="5"/>
      <c r="FE758" s="5"/>
      <c r="FF758" s="5"/>
      <c r="FG758" s="5"/>
      <c r="FH758" s="5"/>
      <c r="FI758" s="5"/>
      <c r="FJ758" s="5"/>
      <c r="FK758" s="5"/>
      <c r="FL758" s="5"/>
      <c r="FM758" s="5"/>
    </row>
    <row r="759" spans="1:169" s="49" customFormat="1" ht="10.199999999999999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V759" s="5"/>
      <c r="BW759" s="5"/>
      <c r="BX759" s="5"/>
      <c r="BY759" s="5"/>
      <c r="BZ759" s="5"/>
      <c r="CA759" s="5"/>
      <c r="CB759" s="5"/>
      <c r="CC759" s="5"/>
      <c r="CD759" s="5"/>
      <c r="CE759" s="5"/>
      <c r="CF759" s="5"/>
      <c r="CG759" s="5"/>
      <c r="CH759" s="5"/>
      <c r="CI759" s="5"/>
      <c r="CJ759" s="5"/>
      <c r="CK759" s="5"/>
      <c r="CL759" s="5"/>
      <c r="CM759" s="5"/>
      <c r="CN759" s="5"/>
      <c r="CO759" s="5"/>
      <c r="CP759" s="5"/>
      <c r="CQ759" s="5"/>
      <c r="CR759" s="5"/>
      <c r="CS759" s="5"/>
      <c r="CT759" s="5"/>
      <c r="CU759" s="5"/>
      <c r="CV759" s="5"/>
      <c r="CW759" s="5"/>
      <c r="CX759" s="5"/>
      <c r="CY759" s="5"/>
      <c r="CZ759" s="5"/>
      <c r="DA759" s="5"/>
      <c r="DB759" s="5"/>
      <c r="DC759" s="5"/>
      <c r="DD759" s="5"/>
      <c r="DE759" s="5"/>
      <c r="DF759" s="5"/>
      <c r="DG759" s="5"/>
      <c r="DH759" s="5"/>
      <c r="DI759" s="5"/>
      <c r="DJ759" s="5"/>
      <c r="DK759" s="5"/>
      <c r="DL759" s="5"/>
      <c r="DM759" s="5"/>
      <c r="DN759" s="5"/>
      <c r="DO759" s="5"/>
      <c r="DP759" s="5"/>
      <c r="DQ759" s="5"/>
      <c r="DR759" s="5"/>
      <c r="DS759" s="5"/>
      <c r="DT759" s="5"/>
      <c r="DU759" s="5"/>
      <c r="DV759" s="5"/>
      <c r="DW759" s="5"/>
      <c r="DX759" s="5"/>
      <c r="DY759" s="5"/>
      <c r="DZ759" s="5"/>
      <c r="EA759" s="5"/>
      <c r="EB759" s="5"/>
      <c r="EC759" s="5"/>
      <c r="ED759" s="5"/>
      <c r="EE759" s="5"/>
      <c r="EF759" s="5"/>
      <c r="EG759" s="5"/>
      <c r="EH759" s="5"/>
      <c r="EI759" s="5"/>
      <c r="EJ759" s="5"/>
      <c r="EK759" s="5"/>
      <c r="EL759" s="5"/>
      <c r="EM759" s="5"/>
      <c r="EN759" s="5"/>
      <c r="EO759" s="5"/>
      <c r="EP759" s="5"/>
      <c r="EQ759" s="5"/>
      <c r="ER759" s="5"/>
      <c r="ES759" s="5"/>
      <c r="ET759" s="5"/>
      <c r="EU759" s="5"/>
      <c r="EV759" s="5"/>
      <c r="EW759" s="5"/>
      <c r="EX759" s="5"/>
      <c r="EY759" s="5"/>
      <c r="EZ759" s="5"/>
      <c r="FA759" s="5"/>
      <c r="FB759" s="5"/>
      <c r="FC759" s="5"/>
      <c r="FD759" s="5"/>
      <c r="FE759" s="5"/>
      <c r="FF759" s="5"/>
      <c r="FG759" s="5"/>
      <c r="FH759" s="5"/>
      <c r="FI759" s="5"/>
      <c r="FJ759" s="5"/>
      <c r="FK759" s="5"/>
      <c r="FL759" s="5"/>
      <c r="FM759" s="5"/>
    </row>
    <row r="760" spans="1:169" s="49" customFormat="1" ht="10.199999999999999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5"/>
      <c r="BY760" s="5"/>
      <c r="BZ760" s="5"/>
      <c r="CA760" s="5"/>
      <c r="CB760" s="5"/>
      <c r="CC760" s="5"/>
      <c r="CD760" s="5"/>
      <c r="CE760" s="5"/>
      <c r="CF760" s="5"/>
      <c r="CG760" s="5"/>
      <c r="CH760" s="5"/>
      <c r="CI760" s="5"/>
      <c r="CJ760" s="5"/>
      <c r="CK760" s="5"/>
      <c r="CL760" s="5"/>
      <c r="CM760" s="5"/>
      <c r="CN760" s="5"/>
      <c r="CO760" s="5"/>
      <c r="CP760" s="5"/>
      <c r="CQ760" s="5"/>
      <c r="CR760" s="5"/>
      <c r="CS760" s="5"/>
      <c r="CT760" s="5"/>
      <c r="CU760" s="5"/>
      <c r="CV760" s="5"/>
      <c r="CW760" s="5"/>
      <c r="CX760" s="5"/>
      <c r="CY760" s="5"/>
      <c r="CZ760" s="5"/>
      <c r="DA760" s="5"/>
      <c r="DB760" s="5"/>
      <c r="DC760" s="5"/>
      <c r="DD760" s="5"/>
      <c r="DE760" s="5"/>
      <c r="DF760" s="5"/>
      <c r="DG760" s="5"/>
      <c r="DH760" s="5"/>
      <c r="DI760" s="5"/>
      <c r="DJ760" s="5"/>
      <c r="DK760" s="5"/>
      <c r="DL760" s="5"/>
      <c r="DM760" s="5"/>
      <c r="DN760" s="5"/>
      <c r="DO760" s="5"/>
      <c r="DP760" s="5"/>
      <c r="DQ760" s="5"/>
      <c r="DR760" s="5"/>
      <c r="DS760" s="5"/>
      <c r="DT760" s="5"/>
      <c r="DU760" s="5"/>
      <c r="DV760" s="5"/>
      <c r="DW760" s="5"/>
      <c r="DX760" s="5"/>
      <c r="DY760" s="5"/>
      <c r="DZ760" s="5"/>
      <c r="EA760" s="5"/>
      <c r="EB760" s="5"/>
      <c r="EC760" s="5"/>
      <c r="ED760" s="5"/>
      <c r="EE760" s="5"/>
      <c r="EF760" s="5"/>
      <c r="EG760" s="5"/>
      <c r="EH760" s="5"/>
      <c r="EI760" s="5"/>
      <c r="EJ760" s="5"/>
      <c r="EK760" s="5"/>
      <c r="EL760" s="5"/>
      <c r="EM760" s="5"/>
      <c r="EN760" s="5"/>
      <c r="EO760" s="5"/>
      <c r="EP760" s="5"/>
      <c r="EQ760" s="5"/>
      <c r="ER760" s="5"/>
      <c r="ES760" s="5"/>
      <c r="ET760" s="5"/>
      <c r="EU760" s="5"/>
      <c r="EV760" s="5"/>
      <c r="EW760" s="5"/>
      <c r="EX760" s="5"/>
      <c r="EY760" s="5"/>
      <c r="EZ760" s="5"/>
      <c r="FA760" s="5"/>
      <c r="FB760" s="5"/>
      <c r="FC760" s="5"/>
      <c r="FD760" s="5"/>
      <c r="FE760" s="5"/>
      <c r="FF760" s="5"/>
      <c r="FG760" s="5"/>
      <c r="FH760" s="5"/>
      <c r="FI760" s="5"/>
      <c r="FJ760" s="5"/>
      <c r="FK760" s="5"/>
      <c r="FL760" s="5"/>
      <c r="FM760" s="5"/>
    </row>
    <row r="761" spans="1:169" s="49" customFormat="1" ht="10.199999999999999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5"/>
      <c r="BY761" s="5"/>
      <c r="BZ761" s="5"/>
      <c r="CA761" s="5"/>
      <c r="CB761" s="5"/>
      <c r="CC761" s="5"/>
      <c r="CD761" s="5"/>
      <c r="CE761" s="5"/>
      <c r="CF761" s="5"/>
      <c r="CG761" s="5"/>
      <c r="CH761" s="5"/>
      <c r="CI761" s="5"/>
      <c r="CJ761" s="5"/>
      <c r="CK761" s="5"/>
      <c r="CL761" s="5"/>
      <c r="CM761" s="5"/>
      <c r="CN761" s="5"/>
      <c r="CO761" s="5"/>
      <c r="CP761" s="5"/>
      <c r="CQ761" s="5"/>
      <c r="CR761" s="5"/>
      <c r="CS761" s="5"/>
      <c r="CT761" s="5"/>
      <c r="CU761" s="5"/>
      <c r="CV761" s="5"/>
      <c r="CW761" s="5"/>
      <c r="CX761" s="5"/>
      <c r="CY761" s="5"/>
      <c r="CZ761" s="5"/>
      <c r="DA761" s="5"/>
      <c r="DB761" s="5"/>
      <c r="DC761" s="5"/>
      <c r="DD761" s="5"/>
      <c r="DE761" s="5"/>
      <c r="DF761" s="5"/>
      <c r="DG761" s="5"/>
      <c r="DH761" s="5"/>
      <c r="DI761" s="5"/>
      <c r="DJ761" s="5"/>
      <c r="DK761" s="5"/>
      <c r="DL761" s="5"/>
      <c r="DM761" s="5"/>
      <c r="DN761" s="5"/>
      <c r="DO761" s="5"/>
      <c r="DP761" s="5"/>
      <c r="DQ761" s="5"/>
      <c r="DR761" s="5"/>
      <c r="DS761" s="5"/>
      <c r="DT761" s="5"/>
      <c r="DU761" s="5"/>
      <c r="DV761" s="5"/>
      <c r="DW761" s="5"/>
      <c r="DX761" s="5"/>
      <c r="DY761" s="5"/>
      <c r="DZ761" s="5"/>
      <c r="EA761" s="5"/>
      <c r="EB761" s="5"/>
      <c r="EC761" s="5"/>
      <c r="ED761" s="5"/>
      <c r="EE761" s="5"/>
      <c r="EF761" s="5"/>
      <c r="EG761" s="5"/>
      <c r="EH761" s="5"/>
      <c r="EI761" s="5"/>
      <c r="EJ761" s="5"/>
      <c r="EK761" s="5"/>
      <c r="EL761" s="5"/>
      <c r="EM761" s="5"/>
      <c r="EN761" s="5"/>
      <c r="EO761" s="5"/>
      <c r="EP761" s="5"/>
      <c r="EQ761" s="5"/>
      <c r="ER761" s="5"/>
      <c r="ES761" s="5"/>
      <c r="ET761" s="5"/>
      <c r="EU761" s="5"/>
      <c r="EV761" s="5"/>
      <c r="EW761" s="5"/>
      <c r="EX761" s="5"/>
      <c r="EY761" s="5"/>
      <c r="EZ761" s="5"/>
      <c r="FA761" s="5"/>
      <c r="FB761" s="5"/>
      <c r="FC761" s="5"/>
      <c r="FD761" s="5"/>
      <c r="FE761" s="5"/>
      <c r="FF761" s="5"/>
      <c r="FG761" s="5"/>
      <c r="FH761" s="5"/>
      <c r="FI761" s="5"/>
      <c r="FJ761" s="5"/>
      <c r="FK761" s="5"/>
      <c r="FL761" s="5"/>
      <c r="FM761" s="5"/>
    </row>
    <row r="762" spans="1:169" s="49" customFormat="1" ht="10.199999999999999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5"/>
      <c r="BY762" s="5"/>
      <c r="BZ762" s="5"/>
      <c r="CA762" s="5"/>
      <c r="CB762" s="5"/>
      <c r="CC762" s="5"/>
      <c r="CD762" s="5"/>
      <c r="CE762" s="5"/>
      <c r="CF762" s="5"/>
      <c r="CG762" s="5"/>
      <c r="CH762" s="5"/>
      <c r="CI762" s="5"/>
      <c r="CJ762" s="5"/>
      <c r="CK762" s="5"/>
      <c r="CL762" s="5"/>
      <c r="CM762" s="5"/>
      <c r="CN762" s="5"/>
      <c r="CO762" s="5"/>
      <c r="CP762" s="5"/>
      <c r="CQ762" s="5"/>
      <c r="CR762" s="5"/>
      <c r="CS762" s="5"/>
      <c r="CT762" s="5"/>
      <c r="CU762" s="5"/>
      <c r="CV762" s="5"/>
      <c r="CW762" s="5"/>
      <c r="CX762" s="5"/>
      <c r="CY762" s="5"/>
      <c r="CZ762" s="5"/>
      <c r="DA762" s="5"/>
      <c r="DB762" s="5"/>
      <c r="DC762" s="5"/>
      <c r="DD762" s="5"/>
      <c r="DE762" s="5"/>
      <c r="DF762" s="5"/>
      <c r="DG762" s="5"/>
      <c r="DH762" s="5"/>
      <c r="DI762" s="5"/>
      <c r="DJ762" s="5"/>
      <c r="DK762" s="5"/>
      <c r="DL762" s="5"/>
      <c r="DM762" s="5"/>
      <c r="DN762" s="5"/>
      <c r="DO762" s="5"/>
      <c r="DP762" s="5"/>
      <c r="DQ762" s="5"/>
      <c r="DR762" s="5"/>
      <c r="DS762" s="5"/>
      <c r="DT762" s="5"/>
      <c r="DU762" s="5"/>
      <c r="DV762" s="5"/>
      <c r="DW762" s="5"/>
      <c r="DX762" s="5"/>
      <c r="DY762" s="5"/>
      <c r="DZ762" s="5"/>
      <c r="EA762" s="5"/>
      <c r="EB762" s="5"/>
      <c r="EC762" s="5"/>
      <c r="ED762" s="5"/>
      <c r="EE762" s="5"/>
      <c r="EF762" s="5"/>
      <c r="EG762" s="5"/>
      <c r="EH762" s="5"/>
      <c r="EI762" s="5"/>
      <c r="EJ762" s="5"/>
      <c r="EK762" s="5"/>
      <c r="EL762" s="5"/>
      <c r="EM762" s="5"/>
      <c r="EN762" s="5"/>
      <c r="EO762" s="5"/>
      <c r="EP762" s="5"/>
      <c r="EQ762" s="5"/>
      <c r="ER762" s="5"/>
      <c r="ES762" s="5"/>
      <c r="ET762" s="5"/>
      <c r="EU762" s="5"/>
      <c r="EV762" s="5"/>
      <c r="EW762" s="5"/>
      <c r="EX762" s="5"/>
      <c r="EY762" s="5"/>
      <c r="EZ762" s="5"/>
      <c r="FA762" s="5"/>
      <c r="FB762" s="5"/>
      <c r="FC762" s="5"/>
      <c r="FD762" s="5"/>
      <c r="FE762" s="5"/>
      <c r="FF762" s="5"/>
      <c r="FG762" s="5"/>
      <c r="FH762" s="5"/>
      <c r="FI762" s="5"/>
      <c r="FJ762" s="5"/>
      <c r="FK762" s="5"/>
      <c r="FL762" s="5"/>
      <c r="FM762" s="5"/>
    </row>
    <row r="763" spans="1:169" s="49" customFormat="1" ht="10.199999999999999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5"/>
      <c r="BY763" s="5"/>
      <c r="BZ763" s="5"/>
      <c r="CA763" s="5"/>
      <c r="CB763" s="5"/>
      <c r="CC763" s="5"/>
      <c r="CD763" s="5"/>
      <c r="CE763" s="5"/>
      <c r="CF763" s="5"/>
      <c r="CG763" s="5"/>
      <c r="CH763" s="5"/>
      <c r="CI763" s="5"/>
      <c r="CJ763" s="5"/>
      <c r="CK763" s="5"/>
      <c r="CL763" s="5"/>
      <c r="CM763" s="5"/>
      <c r="CN763" s="5"/>
      <c r="CO763" s="5"/>
      <c r="CP763" s="5"/>
      <c r="CQ763" s="5"/>
      <c r="CR763" s="5"/>
      <c r="CS763" s="5"/>
      <c r="CT763" s="5"/>
      <c r="CU763" s="5"/>
      <c r="CV763" s="5"/>
      <c r="CW763" s="5"/>
      <c r="CX763" s="5"/>
      <c r="CY763" s="5"/>
      <c r="CZ763" s="5"/>
      <c r="DA763" s="5"/>
      <c r="DB763" s="5"/>
      <c r="DC763" s="5"/>
      <c r="DD763" s="5"/>
      <c r="DE763" s="5"/>
      <c r="DF763" s="5"/>
      <c r="DG763" s="5"/>
      <c r="DH763" s="5"/>
      <c r="DI763" s="5"/>
      <c r="DJ763" s="5"/>
      <c r="DK763" s="5"/>
      <c r="DL763" s="5"/>
      <c r="DM763" s="5"/>
      <c r="DN763" s="5"/>
      <c r="DO763" s="5"/>
      <c r="DP763" s="5"/>
      <c r="DQ763" s="5"/>
      <c r="DR763" s="5"/>
      <c r="DS763" s="5"/>
      <c r="DT763" s="5"/>
      <c r="DU763" s="5"/>
      <c r="DV763" s="5"/>
      <c r="DW763" s="5"/>
      <c r="DX763" s="5"/>
      <c r="DY763" s="5"/>
      <c r="DZ763" s="5"/>
      <c r="EA763" s="5"/>
      <c r="EB763" s="5"/>
      <c r="EC763" s="5"/>
      <c r="ED763" s="5"/>
      <c r="EE763" s="5"/>
      <c r="EF763" s="5"/>
      <c r="EG763" s="5"/>
      <c r="EH763" s="5"/>
      <c r="EI763" s="5"/>
      <c r="EJ763" s="5"/>
      <c r="EK763" s="5"/>
      <c r="EL763" s="5"/>
      <c r="EM763" s="5"/>
      <c r="EN763" s="5"/>
      <c r="EO763" s="5"/>
      <c r="EP763" s="5"/>
      <c r="EQ763" s="5"/>
      <c r="ER763" s="5"/>
      <c r="ES763" s="5"/>
      <c r="ET763" s="5"/>
      <c r="EU763" s="5"/>
      <c r="EV763" s="5"/>
      <c r="EW763" s="5"/>
      <c r="EX763" s="5"/>
      <c r="EY763" s="5"/>
      <c r="EZ763" s="5"/>
      <c r="FA763" s="5"/>
      <c r="FB763" s="5"/>
      <c r="FC763" s="5"/>
      <c r="FD763" s="5"/>
      <c r="FE763" s="5"/>
      <c r="FF763" s="5"/>
      <c r="FG763" s="5"/>
      <c r="FH763" s="5"/>
      <c r="FI763" s="5"/>
      <c r="FJ763" s="5"/>
      <c r="FK763" s="5"/>
      <c r="FL763" s="5"/>
      <c r="FM763" s="5"/>
    </row>
    <row r="764" spans="1:169" s="49" customFormat="1" ht="10.199999999999999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5"/>
      <c r="BY764" s="5"/>
      <c r="BZ764" s="5"/>
      <c r="CA764" s="5"/>
      <c r="CB764" s="5"/>
      <c r="CC764" s="5"/>
      <c r="CD764" s="5"/>
      <c r="CE764" s="5"/>
      <c r="CF764" s="5"/>
      <c r="CG764" s="5"/>
      <c r="CH764" s="5"/>
      <c r="CI764" s="5"/>
      <c r="CJ764" s="5"/>
      <c r="CK764" s="5"/>
      <c r="CL764" s="5"/>
      <c r="CM764" s="5"/>
      <c r="CN764" s="5"/>
      <c r="CO764" s="5"/>
      <c r="CP764" s="5"/>
      <c r="CQ764" s="5"/>
      <c r="CR764" s="5"/>
      <c r="CS764" s="5"/>
      <c r="CT764" s="5"/>
      <c r="CU764" s="5"/>
      <c r="CV764" s="5"/>
      <c r="CW764" s="5"/>
      <c r="CX764" s="5"/>
      <c r="CY764" s="5"/>
      <c r="CZ764" s="5"/>
      <c r="DA764" s="5"/>
      <c r="DB764" s="5"/>
      <c r="DC764" s="5"/>
      <c r="DD764" s="5"/>
      <c r="DE764" s="5"/>
      <c r="DF764" s="5"/>
      <c r="DG764" s="5"/>
      <c r="DH764" s="5"/>
      <c r="DI764" s="5"/>
      <c r="DJ764" s="5"/>
      <c r="DK764" s="5"/>
      <c r="DL764" s="5"/>
      <c r="DM764" s="5"/>
      <c r="DN764" s="5"/>
      <c r="DO764" s="5"/>
      <c r="DP764" s="5"/>
      <c r="DQ764" s="5"/>
      <c r="DR764" s="5"/>
      <c r="DS764" s="5"/>
      <c r="DT764" s="5"/>
      <c r="DU764" s="5"/>
      <c r="DV764" s="5"/>
      <c r="DW764" s="5"/>
      <c r="DX764" s="5"/>
      <c r="DY764" s="5"/>
      <c r="DZ764" s="5"/>
      <c r="EA764" s="5"/>
      <c r="EB764" s="5"/>
      <c r="EC764" s="5"/>
      <c r="ED764" s="5"/>
      <c r="EE764" s="5"/>
      <c r="EF764" s="5"/>
      <c r="EG764" s="5"/>
      <c r="EH764" s="5"/>
      <c r="EI764" s="5"/>
      <c r="EJ764" s="5"/>
      <c r="EK764" s="5"/>
      <c r="EL764" s="5"/>
      <c r="EM764" s="5"/>
      <c r="EN764" s="5"/>
      <c r="EO764" s="5"/>
      <c r="EP764" s="5"/>
      <c r="EQ764" s="5"/>
      <c r="ER764" s="5"/>
      <c r="ES764" s="5"/>
      <c r="ET764" s="5"/>
      <c r="EU764" s="5"/>
      <c r="EV764" s="5"/>
      <c r="EW764" s="5"/>
      <c r="EX764" s="5"/>
      <c r="EY764" s="5"/>
      <c r="EZ764" s="5"/>
      <c r="FA764" s="5"/>
      <c r="FB764" s="5"/>
      <c r="FC764" s="5"/>
      <c r="FD764" s="5"/>
      <c r="FE764" s="5"/>
      <c r="FF764" s="5"/>
      <c r="FG764" s="5"/>
      <c r="FH764" s="5"/>
      <c r="FI764" s="5"/>
      <c r="FJ764" s="5"/>
      <c r="FK764" s="5"/>
      <c r="FL764" s="5"/>
      <c r="FM764" s="5"/>
    </row>
    <row r="765" spans="1:169" s="49" customFormat="1" ht="10.199999999999999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5"/>
      <c r="BY765" s="5"/>
      <c r="BZ765" s="5"/>
      <c r="CA765" s="5"/>
      <c r="CB765" s="5"/>
      <c r="CC765" s="5"/>
      <c r="CD765" s="5"/>
      <c r="CE765" s="5"/>
      <c r="CF765" s="5"/>
      <c r="CG765" s="5"/>
      <c r="CH765" s="5"/>
      <c r="CI765" s="5"/>
      <c r="CJ765" s="5"/>
      <c r="CK765" s="5"/>
      <c r="CL765" s="5"/>
      <c r="CM765" s="5"/>
      <c r="CN765" s="5"/>
      <c r="CO765" s="5"/>
      <c r="CP765" s="5"/>
      <c r="CQ765" s="5"/>
      <c r="CR765" s="5"/>
      <c r="CS765" s="5"/>
      <c r="CT765" s="5"/>
      <c r="CU765" s="5"/>
      <c r="CV765" s="5"/>
      <c r="CW765" s="5"/>
      <c r="CX765" s="5"/>
      <c r="CY765" s="5"/>
      <c r="CZ765" s="5"/>
      <c r="DA765" s="5"/>
      <c r="DB765" s="5"/>
      <c r="DC765" s="5"/>
      <c r="DD765" s="5"/>
      <c r="DE765" s="5"/>
      <c r="DF765" s="5"/>
      <c r="DG765" s="5"/>
      <c r="DH765" s="5"/>
      <c r="DI765" s="5"/>
      <c r="DJ765" s="5"/>
      <c r="DK765" s="5"/>
      <c r="DL765" s="5"/>
      <c r="DM765" s="5"/>
      <c r="DN765" s="5"/>
      <c r="DO765" s="5"/>
      <c r="DP765" s="5"/>
      <c r="DQ765" s="5"/>
      <c r="DR765" s="5"/>
      <c r="DS765" s="5"/>
      <c r="DT765" s="5"/>
      <c r="DU765" s="5"/>
      <c r="DV765" s="5"/>
      <c r="DW765" s="5"/>
      <c r="DX765" s="5"/>
      <c r="DY765" s="5"/>
      <c r="DZ765" s="5"/>
      <c r="EA765" s="5"/>
      <c r="EB765" s="5"/>
      <c r="EC765" s="5"/>
      <c r="ED765" s="5"/>
      <c r="EE765" s="5"/>
      <c r="EF765" s="5"/>
      <c r="EG765" s="5"/>
      <c r="EH765" s="5"/>
      <c r="EI765" s="5"/>
      <c r="EJ765" s="5"/>
      <c r="EK765" s="5"/>
      <c r="EL765" s="5"/>
      <c r="EM765" s="5"/>
      <c r="EN765" s="5"/>
      <c r="EO765" s="5"/>
      <c r="EP765" s="5"/>
      <c r="EQ765" s="5"/>
      <c r="ER765" s="5"/>
      <c r="ES765" s="5"/>
      <c r="ET765" s="5"/>
      <c r="EU765" s="5"/>
      <c r="EV765" s="5"/>
      <c r="EW765" s="5"/>
      <c r="EX765" s="5"/>
      <c r="EY765" s="5"/>
      <c r="EZ765" s="5"/>
      <c r="FA765" s="5"/>
      <c r="FB765" s="5"/>
      <c r="FC765" s="5"/>
      <c r="FD765" s="5"/>
      <c r="FE765" s="5"/>
      <c r="FF765" s="5"/>
      <c r="FG765" s="5"/>
      <c r="FH765" s="5"/>
      <c r="FI765" s="5"/>
      <c r="FJ765" s="5"/>
      <c r="FK765" s="5"/>
      <c r="FL765" s="5"/>
      <c r="FM765" s="5"/>
    </row>
    <row r="766" spans="1:169" s="49" customFormat="1" ht="10.199999999999999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5"/>
      <c r="BY766" s="5"/>
      <c r="BZ766" s="5"/>
      <c r="CA766" s="5"/>
      <c r="CB766" s="5"/>
      <c r="CC766" s="5"/>
      <c r="CD766" s="5"/>
      <c r="CE766" s="5"/>
      <c r="CF766" s="5"/>
      <c r="CG766" s="5"/>
      <c r="CH766" s="5"/>
      <c r="CI766" s="5"/>
      <c r="CJ766" s="5"/>
      <c r="CK766" s="5"/>
      <c r="CL766" s="5"/>
      <c r="CM766" s="5"/>
      <c r="CN766" s="5"/>
      <c r="CO766" s="5"/>
      <c r="CP766" s="5"/>
      <c r="CQ766" s="5"/>
      <c r="CR766" s="5"/>
      <c r="CS766" s="5"/>
      <c r="CT766" s="5"/>
      <c r="CU766" s="5"/>
      <c r="CV766" s="5"/>
      <c r="CW766" s="5"/>
      <c r="CX766" s="5"/>
      <c r="CY766" s="5"/>
      <c r="CZ766" s="5"/>
      <c r="DA766" s="5"/>
      <c r="DB766" s="5"/>
      <c r="DC766" s="5"/>
      <c r="DD766" s="5"/>
      <c r="DE766" s="5"/>
      <c r="DF766" s="5"/>
      <c r="DG766" s="5"/>
      <c r="DH766" s="5"/>
      <c r="DI766" s="5"/>
      <c r="DJ766" s="5"/>
      <c r="DK766" s="5"/>
      <c r="DL766" s="5"/>
      <c r="DM766" s="5"/>
      <c r="DN766" s="5"/>
      <c r="DO766" s="5"/>
      <c r="DP766" s="5"/>
      <c r="DQ766" s="5"/>
      <c r="DR766" s="5"/>
      <c r="DS766" s="5"/>
      <c r="DT766" s="5"/>
      <c r="DU766" s="5"/>
      <c r="DV766" s="5"/>
      <c r="DW766" s="5"/>
      <c r="DX766" s="5"/>
      <c r="DY766" s="5"/>
      <c r="DZ766" s="5"/>
      <c r="EA766" s="5"/>
      <c r="EB766" s="5"/>
      <c r="EC766" s="5"/>
      <c r="ED766" s="5"/>
      <c r="EE766" s="5"/>
      <c r="EF766" s="5"/>
      <c r="EG766" s="5"/>
      <c r="EH766" s="5"/>
      <c r="EI766" s="5"/>
      <c r="EJ766" s="5"/>
      <c r="EK766" s="5"/>
      <c r="EL766" s="5"/>
      <c r="EM766" s="5"/>
      <c r="EN766" s="5"/>
      <c r="EO766" s="5"/>
      <c r="EP766" s="5"/>
      <c r="EQ766" s="5"/>
      <c r="ER766" s="5"/>
      <c r="ES766" s="5"/>
      <c r="ET766" s="5"/>
      <c r="EU766" s="5"/>
      <c r="EV766" s="5"/>
      <c r="EW766" s="5"/>
      <c r="EX766" s="5"/>
      <c r="EY766" s="5"/>
      <c r="EZ766" s="5"/>
      <c r="FA766" s="5"/>
      <c r="FB766" s="5"/>
      <c r="FC766" s="5"/>
      <c r="FD766" s="5"/>
      <c r="FE766" s="5"/>
      <c r="FF766" s="5"/>
      <c r="FG766" s="5"/>
      <c r="FH766" s="5"/>
      <c r="FI766" s="5"/>
      <c r="FJ766" s="5"/>
      <c r="FK766" s="5"/>
      <c r="FL766" s="5"/>
      <c r="FM766" s="5"/>
    </row>
    <row r="767" spans="1:169" s="49" customFormat="1" ht="10.199999999999999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5"/>
      <c r="BY767" s="5"/>
      <c r="BZ767" s="5"/>
      <c r="CA767" s="5"/>
      <c r="CB767" s="5"/>
      <c r="CC767" s="5"/>
      <c r="CD767" s="5"/>
      <c r="CE767" s="5"/>
      <c r="CF767" s="5"/>
      <c r="CG767" s="5"/>
      <c r="CH767" s="5"/>
      <c r="CI767" s="5"/>
      <c r="CJ767" s="5"/>
      <c r="CK767" s="5"/>
      <c r="CL767" s="5"/>
      <c r="CM767" s="5"/>
      <c r="CN767" s="5"/>
      <c r="CO767" s="5"/>
      <c r="CP767" s="5"/>
      <c r="CQ767" s="5"/>
      <c r="CR767" s="5"/>
      <c r="CS767" s="5"/>
      <c r="CT767" s="5"/>
      <c r="CU767" s="5"/>
      <c r="CV767" s="5"/>
      <c r="CW767" s="5"/>
      <c r="CX767" s="5"/>
      <c r="CY767" s="5"/>
      <c r="CZ767" s="5"/>
      <c r="DA767" s="5"/>
      <c r="DB767" s="5"/>
      <c r="DC767" s="5"/>
      <c r="DD767" s="5"/>
      <c r="DE767" s="5"/>
      <c r="DF767" s="5"/>
      <c r="DG767" s="5"/>
      <c r="DH767" s="5"/>
      <c r="DI767" s="5"/>
      <c r="DJ767" s="5"/>
      <c r="DK767" s="5"/>
      <c r="DL767" s="5"/>
      <c r="DM767" s="5"/>
      <c r="DN767" s="5"/>
      <c r="DO767" s="5"/>
      <c r="DP767" s="5"/>
      <c r="DQ767" s="5"/>
      <c r="DR767" s="5"/>
      <c r="DS767" s="5"/>
      <c r="DT767" s="5"/>
      <c r="DU767" s="5"/>
      <c r="DV767" s="5"/>
      <c r="DW767" s="5"/>
      <c r="DX767" s="5"/>
      <c r="DY767" s="5"/>
      <c r="DZ767" s="5"/>
      <c r="EA767" s="5"/>
      <c r="EB767" s="5"/>
      <c r="EC767" s="5"/>
      <c r="ED767" s="5"/>
      <c r="EE767" s="5"/>
      <c r="EF767" s="5"/>
      <c r="EG767" s="5"/>
      <c r="EH767" s="5"/>
      <c r="EI767" s="5"/>
      <c r="EJ767" s="5"/>
      <c r="EK767" s="5"/>
      <c r="EL767" s="5"/>
      <c r="EM767" s="5"/>
      <c r="EN767" s="5"/>
      <c r="EO767" s="5"/>
      <c r="EP767" s="5"/>
      <c r="EQ767" s="5"/>
      <c r="ER767" s="5"/>
      <c r="ES767" s="5"/>
      <c r="ET767" s="5"/>
      <c r="EU767" s="5"/>
      <c r="EV767" s="5"/>
      <c r="EW767" s="5"/>
      <c r="EX767" s="5"/>
      <c r="EY767" s="5"/>
      <c r="EZ767" s="5"/>
      <c r="FA767" s="5"/>
      <c r="FB767" s="5"/>
      <c r="FC767" s="5"/>
      <c r="FD767" s="5"/>
      <c r="FE767" s="5"/>
      <c r="FF767" s="5"/>
      <c r="FG767" s="5"/>
      <c r="FH767" s="5"/>
      <c r="FI767" s="5"/>
      <c r="FJ767" s="5"/>
      <c r="FK767" s="5"/>
      <c r="FL767" s="5"/>
      <c r="FM767" s="5"/>
    </row>
    <row r="768" spans="1:169" s="49" customFormat="1" ht="10.199999999999999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5"/>
      <c r="BY768" s="5"/>
      <c r="BZ768" s="5"/>
      <c r="CA768" s="5"/>
      <c r="CB768" s="5"/>
      <c r="CC768" s="5"/>
      <c r="CD768" s="5"/>
      <c r="CE768" s="5"/>
      <c r="CF768" s="5"/>
      <c r="CG768" s="5"/>
      <c r="CH768" s="5"/>
      <c r="CI768" s="5"/>
      <c r="CJ768" s="5"/>
      <c r="CK768" s="5"/>
      <c r="CL768" s="5"/>
      <c r="CM768" s="5"/>
      <c r="CN768" s="5"/>
      <c r="CO768" s="5"/>
      <c r="CP768" s="5"/>
      <c r="CQ768" s="5"/>
      <c r="CR768" s="5"/>
      <c r="CS768" s="5"/>
      <c r="CT768" s="5"/>
      <c r="CU768" s="5"/>
      <c r="CV768" s="5"/>
      <c r="CW768" s="5"/>
      <c r="CX768" s="5"/>
      <c r="CY768" s="5"/>
      <c r="CZ768" s="5"/>
      <c r="DA768" s="5"/>
      <c r="DB768" s="5"/>
      <c r="DC768" s="5"/>
      <c r="DD768" s="5"/>
      <c r="DE768" s="5"/>
      <c r="DF768" s="5"/>
      <c r="DG768" s="5"/>
      <c r="DH768" s="5"/>
      <c r="DI768" s="5"/>
      <c r="DJ768" s="5"/>
      <c r="DK768" s="5"/>
      <c r="DL768" s="5"/>
      <c r="DM768" s="5"/>
      <c r="DN768" s="5"/>
      <c r="DO768" s="5"/>
      <c r="DP768" s="5"/>
      <c r="DQ768" s="5"/>
      <c r="DR768" s="5"/>
      <c r="DS768" s="5"/>
      <c r="DT768" s="5"/>
      <c r="DU768" s="5"/>
      <c r="DV768" s="5"/>
      <c r="DW768" s="5"/>
      <c r="DX768" s="5"/>
      <c r="DY768" s="5"/>
      <c r="DZ768" s="5"/>
      <c r="EA768" s="5"/>
      <c r="EB768" s="5"/>
      <c r="EC768" s="5"/>
      <c r="ED768" s="5"/>
      <c r="EE768" s="5"/>
      <c r="EF768" s="5"/>
      <c r="EG768" s="5"/>
      <c r="EH768" s="5"/>
      <c r="EI768" s="5"/>
      <c r="EJ768" s="5"/>
      <c r="EK768" s="5"/>
      <c r="EL768" s="5"/>
      <c r="EM768" s="5"/>
      <c r="EN768" s="5"/>
      <c r="EO768" s="5"/>
      <c r="EP768" s="5"/>
      <c r="EQ768" s="5"/>
      <c r="ER768" s="5"/>
      <c r="ES768" s="5"/>
      <c r="ET768" s="5"/>
      <c r="EU768" s="5"/>
      <c r="EV768" s="5"/>
      <c r="EW768" s="5"/>
      <c r="EX768" s="5"/>
      <c r="EY768" s="5"/>
      <c r="EZ768" s="5"/>
      <c r="FA768" s="5"/>
      <c r="FB768" s="5"/>
      <c r="FC768" s="5"/>
      <c r="FD768" s="5"/>
      <c r="FE768" s="5"/>
      <c r="FF768" s="5"/>
      <c r="FG768" s="5"/>
      <c r="FH768" s="5"/>
      <c r="FI768" s="5"/>
      <c r="FJ768" s="5"/>
      <c r="FK768" s="5"/>
      <c r="FL768" s="5"/>
      <c r="FM768" s="5"/>
    </row>
    <row r="769" spans="1:169" s="49" customFormat="1" ht="10.199999999999999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5"/>
      <c r="BY769" s="5"/>
      <c r="BZ769" s="5"/>
      <c r="CA769" s="5"/>
      <c r="CB769" s="5"/>
      <c r="CC769" s="5"/>
      <c r="CD769" s="5"/>
      <c r="CE769" s="5"/>
      <c r="CF769" s="5"/>
      <c r="CG769" s="5"/>
      <c r="CH769" s="5"/>
      <c r="CI769" s="5"/>
      <c r="CJ769" s="5"/>
      <c r="CK769" s="5"/>
      <c r="CL769" s="5"/>
      <c r="CM769" s="5"/>
      <c r="CN769" s="5"/>
      <c r="CO769" s="5"/>
      <c r="CP769" s="5"/>
      <c r="CQ769" s="5"/>
      <c r="CR769" s="5"/>
      <c r="CS769" s="5"/>
      <c r="CT769" s="5"/>
      <c r="CU769" s="5"/>
      <c r="CV769" s="5"/>
      <c r="CW769" s="5"/>
      <c r="CX769" s="5"/>
      <c r="CY769" s="5"/>
      <c r="CZ769" s="5"/>
      <c r="DA769" s="5"/>
      <c r="DB769" s="5"/>
      <c r="DC769" s="5"/>
      <c r="DD769" s="5"/>
      <c r="DE769" s="5"/>
      <c r="DF769" s="5"/>
      <c r="DG769" s="5"/>
      <c r="DH769" s="5"/>
      <c r="DI769" s="5"/>
      <c r="DJ769" s="5"/>
      <c r="DK769" s="5"/>
      <c r="DL769" s="5"/>
      <c r="DM769" s="5"/>
      <c r="DN769" s="5"/>
      <c r="DO769" s="5"/>
      <c r="DP769" s="5"/>
      <c r="DQ769" s="5"/>
      <c r="DR769" s="5"/>
      <c r="DS769" s="5"/>
      <c r="DT769" s="5"/>
      <c r="DU769" s="5"/>
      <c r="DV769" s="5"/>
      <c r="DW769" s="5"/>
      <c r="DX769" s="5"/>
      <c r="DY769" s="5"/>
      <c r="DZ769" s="5"/>
      <c r="EA769" s="5"/>
      <c r="EB769" s="5"/>
      <c r="EC769" s="5"/>
      <c r="ED769" s="5"/>
      <c r="EE769" s="5"/>
      <c r="EF769" s="5"/>
      <c r="EG769" s="5"/>
      <c r="EH769" s="5"/>
      <c r="EI769" s="5"/>
      <c r="EJ769" s="5"/>
      <c r="EK769" s="5"/>
      <c r="EL769" s="5"/>
      <c r="EM769" s="5"/>
      <c r="EN769" s="5"/>
      <c r="EO769" s="5"/>
      <c r="EP769" s="5"/>
      <c r="EQ769" s="5"/>
      <c r="ER769" s="5"/>
      <c r="ES769" s="5"/>
      <c r="ET769" s="5"/>
      <c r="EU769" s="5"/>
      <c r="EV769" s="5"/>
      <c r="EW769" s="5"/>
      <c r="EX769" s="5"/>
      <c r="EY769" s="5"/>
      <c r="EZ769" s="5"/>
      <c r="FA769" s="5"/>
      <c r="FB769" s="5"/>
      <c r="FC769" s="5"/>
      <c r="FD769" s="5"/>
      <c r="FE769" s="5"/>
      <c r="FF769" s="5"/>
      <c r="FG769" s="5"/>
      <c r="FH769" s="5"/>
      <c r="FI769" s="5"/>
      <c r="FJ769" s="5"/>
      <c r="FK769" s="5"/>
      <c r="FL769" s="5"/>
      <c r="FM769" s="5"/>
    </row>
    <row r="770" spans="1:169" s="49" customFormat="1" ht="10.199999999999999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5"/>
      <c r="BY770" s="5"/>
      <c r="BZ770" s="5"/>
      <c r="CA770" s="5"/>
      <c r="CB770" s="5"/>
      <c r="CC770" s="5"/>
      <c r="CD770" s="5"/>
      <c r="CE770" s="5"/>
      <c r="CF770" s="5"/>
      <c r="CG770" s="5"/>
      <c r="CH770" s="5"/>
      <c r="CI770" s="5"/>
      <c r="CJ770" s="5"/>
      <c r="CK770" s="5"/>
      <c r="CL770" s="5"/>
      <c r="CM770" s="5"/>
      <c r="CN770" s="5"/>
      <c r="CO770" s="5"/>
      <c r="CP770" s="5"/>
      <c r="CQ770" s="5"/>
      <c r="CR770" s="5"/>
      <c r="CS770" s="5"/>
      <c r="CT770" s="5"/>
      <c r="CU770" s="5"/>
      <c r="CV770" s="5"/>
      <c r="CW770" s="5"/>
      <c r="CX770" s="5"/>
      <c r="CY770" s="5"/>
      <c r="CZ770" s="5"/>
      <c r="DA770" s="5"/>
      <c r="DB770" s="5"/>
      <c r="DC770" s="5"/>
      <c r="DD770" s="5"/>
      <c r="DE770" s="5"/>
      <c r="DF770" s="5"/>
      <c r="DG770" s="5"/>
      <c r="DH770" s="5"/>
      <c r="DI770" s="5"/>
      <c r="DJ770" s="5"/>
      <c r="DK770" s="5"/>
      <c r="DL770" s="5"/>
      <c r="DM770" s="5"/>
      <c r="DN770" s="5"/>
      <c r="DO770" s="5"/>
      <c r="DP770" s="5"/>
      <c r="DQ770" s="5"/>
      <c r="DR770" s="5"/>
      <c r="DS770" s="5"/>
      <c r="DT770" s="5"/>
      <c r="DU770" s="5"/>
      <c r="DV770" s="5"/>
      <c r="DW770" s="5"/>
      <c r="DX770" s="5"/>
      <c r="DY770" s="5"/>
      <c r="DZ770" s="5"/>
      <c r="EA770" s="5"/>
      <c r="EB770" s="5"/>
      <c r="EC770" s="5"/>
      <c r="ED770" s="5"/>
      <c r="EE770" s="5"/>
      <c r="EF770" s="5"/>
      <c r="EG770" s="5"/>
      <c r="EH770" s="5"/>
      <c r="EI770" s="5"/>
      <c r="EJ770" s="5"/>
      <c r="EK770" s="5"/>
      <c r="EL770" s="5"/>
      <c r="EM770" s="5"/>
      <c r="EN770" s="5"/>
      <c r="EO770" s="5"/>
      <c r="EP770" s="5"/>
      <c r="EQ770" s="5"/>
      <c r="ER770" s="5"/>
      <c r="ES770" s="5"/>
      <c r="ET770" s="5"/>
      <c r="EU770" s="5"/>
      <c r="EV770" s="5"/>
      <c r="EW770" s="5"/>
      <c r="EX770" s="5"/>
      <c r="EY770" s="5"/>
      <c r="EZ770" s="5"/>
      <c r="FA770" s="5"/>
      <c r="FB770" s="5"/>
      <c r="FC770" s="5"/>
      <c r="FD770" s="5"/>
      <c r="FE770" s="5"/>
      <c r="FF770" s="5"/>
      <c r="FG770" s="5"/>
      <c r="FH770" s="5"/>
      <c r="FI770" s="5"/>
      <c r="FJ770" s="5"/>
      <c r="FK770" s="5"/>
      <c r="FL770" s="5"/>
      <c r="FM770" s="5"/>
    </row>
    <row r="771" spans="1:169" s="49" customFormat="1" ht="10.199999999999999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5"/>
      <c r="BY771" s="5"/>
      <c r="BZ771" s="5"/>
      <c r="CA771" s="5"/>
      <c r="CB771" s="5"/>
      <c r="CC771" s="5"/>
      <c r="CD771" s="5"/>
      <c r="CE771" s="5"/>
      <c r="CF771" s="5"/>
      <c r="CG771" s="5"/>
      <c r="CH771" s="5"/>
      <c r="CI771" s="5"/>
      <c r="CJ771" s="5"/>
      <c r="CK771" s="5"/>
      <c r="CL771" s="5"/>
      <c r="CM771" s="5"/>
      <c r="CN771" s="5"/>
      <c r="CO771" s="5"/>
      <c r="CP771" s="5"/>
      <c r="CQ771" s="5"/>
      <c r="CR771" s="5"/>
      <c r="CS771" s="5"/>
      <c r="CT771" s="5"/>
      <c r="CU771" s="5"/>
      <c r="CV771" s="5"/>
      <c r="CW771" s="5"/>
      <c r="CX771" s="5"/>
      <c r="CY771" s="5"/>
      <c r="CZ771" s="5"/>
      <c r="DA771" s="5"/>
      <c r="DB771" s="5"/>
      <c r="DC771" s="5"/>
      <c r="DD771" s="5"/>
      <c r="DE771" s="5"/>
      <c r="DF771" s="5"/>
      <c r="DG771" s="5"/>
      <c r="DH771" s="5"/>
      <c r="DI771" s="5"/>
      <c r="DJ771" s="5"/>
      <c r="DK771" s="5"/>
      <c r="DL771" s="5"/>
      <c r="DM771" s="5"/>
      <c r="DN771" s="5"/>
      <c r="DO771" s="5"/>
      <c r="DP771" s="5"/>
      <c r="DQ771" s="5"/>
      <c r="DR771" s="5"/>
      <c r="DS771" s="5"/>
      <c r="DT771" s="5"/>
      <c r="DU771" s="5"/>
      <c r="DV771" s="5"/>
      <c r="DW771" s="5"/>
      <c r="DX771" s="5"/>
      <c r="DY771" s="5"/>
      <c r="DZ771" s="5"/>
      <c r="EA771" s="5"/>
      <c r="EB771" s="5"/>
      <c r="EC771" s="5"/>
      <c r="ED771" s="5"/>
      <c r="EE771" s="5"/>
      <c r="EF771" s="5"/>
      <c r="EG771" s="5"/>
      <c r="EH771" s="5"/>
      <c r="EI771" s="5"/>
      <c r="EJ771" s="5"/>
      <c r="EK771" s="5"/>
      <c r="EL771" s="5"/>
      <c r="EM771" s="5"/>
      <c r="EN771" s="5"/>
      <c r="EO771" s="5"/>
      <c r="EP771" s="5"/>
      <c r="EQ771" s="5"/>
      <c r="ER771" s="5"/>
      <c r="ES771" s="5"/>
      <c r="ET771" s="5"/>
      <c r="EU771" s="5"/>
      <c r="EV771" s="5"/>
      <c r="EW771" s="5"/>
      <c r="EX771" s="5"/>
      <c r="EY771" s="5"/>
      <c r="EZ771" s="5"/>
      <c r="FA771" s="5"/>
      <c r="FB771" s="5"/>
      <c r="FC771" s="5"/>
      <c r="FD771" s="5"/>
      <c r="FE771" s="5"/>
      <c r="FF771" s="5"/>
      <c r="FG771" s="5"/>
      <c r="FH771" s="5"/>
      <c r="FI771" s="5"/>
      <c r="FJ771" s="5"/>
      <c r="FK771" s="5"/>
      <c r="FL771" s="5"/>
      <c r="FM771" s="5"/>
    </row>
    <row r="772" spans="1:169" s="49" customFormat="1" ht="10.199999999999999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5"/>
      <c r="BY772" s="5"/>
      <c r="BZ772" s="5"/>
      <c r="CA772" s="5"/>
      <c r="CB772" s="5"/>
      <c r="CC772" s="5"/>
      <c r="CD772" s="5"/>
      <c r="CE772" s="5"/>
      <c r="CF772" s="5"/>
      <c r="CG772" s="5"/>
      <c r="CH772" s="5"/>
      <c r="CI772" s="5"/>
      <c r="CJ772" s="5"/>
      <c r="CK772" s="5"/>
      <c r="CL772" s="5"/>
      <c r="CM772" s="5"/>
      <c r="CN772" s="5"/>
      <c r="CO772" s="5"/>
      <c r="CP772" s="5"/>
      <c r="CQ772" s="5"/>
      <c r="CR772" s="5"/>
      <c r="CS772" s="5"/>
      <c r="CT772" s="5"/>
      <c r="CU772" s="5"/>
      <c r="CV772" s="5"/>
      <c r="CW772" s="5"/>
      <c r="CX772" s="5"/>
      <c r="CY772" s="5"/>
      <c r="CZ772" s="5"/>
      <c r="DA772" s="5"/>
      <c r="DB772" s="5"/>
      <c r="DC772" s="5"/>
      <c r="DD772" s="5"/>
      <c r="DE772" s="5"/>
      <c r="DF772" s="5"/>
      <c r="DG772" s="5"/>
      <c r="DH772" s="5"/>
      <c r="DI772" s="5"/>
      <c r="DJ772" s="5"/>
      <c r="DK772" s="5"/>
      <c r="DL772" s="5"/>
      <c r="DM772" s="5"/>
      <c r="DN772" s="5"/>
      <c r="DO772" s="5"/>
      <c r="DP772" s="5"/>
      <c r="DQ772" s="5"/>
      <c r="DR772" s="5"/>
      <c r="DS772" s="5"/>
      <c r="DT772" s="5"/>
      <c r="DU772" s="5"/>
      <c r="DV772" s="5"/>
      <c r="DW772" s="5"/>
      <c r="DX772" s="5"/>
      <c r="DY772" s="5"/>
      <c r="DZ772" s="5"/>
      <c r="EA772" s="5"/>
      <c r="EB772" s="5"/>
      <c r="EC772" s="5"/>
      <c r="ED772" s="5"/>
      <c r="EE772" s="5"/>
      <c r="EF772" s="5"/>
      <c r="EG772" s="5"/>
      <c r="EH772" s="5"/>
      <c r="EI772" s="5"/>
      <c r="EJ772" s="5"/>
      <c r="EK772" s="5"/>
      <c r="EL772" s="5"/>
      <c r="EM772" s="5"/>
      <c r="EN772" s="5"/>
      <c r="EO772" s="5"/>
      <c r="EP772" s="5"/>
      <c r="EQ772" s="5"/>
      <c r="ER772" s="5"/>
      <c r="ES772" s="5"/>
      <c r="ET772" s="5"/>
      <c r="EU772" s="5"/>
      <c r="EV772" s="5"/>
      <c r="EW772" s="5"/>
      <c r="EX772" s="5"/>
      <c r="EY772" s="5"/>
      <c r="EZ772" s="5"/>
      <c r="FA772" s="5"/>
      <c r="FB772" s="5"/>
      <c r="FC772" s="5"/>
      <c r="FD772" s="5"/>
      <c r="FE772" s="5"/>
      <c r="FF772" s="5"/>
      <c r="FG772" s="5"/>
      <c r="FH772" s="5"/>
      <c r="FI772" s="5"/>
      <c r="FJ772" s="5"/>
      <c r="FK772" s="5"/>
      <c r="FL772" s="5"/>
      <c r="FM772" s="5"/>
    </row>
    <row r="773" spans="1:169" s="49" customFormat="1" ht="10.199999999999999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5"/>
      <c r="BY773" s="5"/>
      <c r="BZ773" s="5"/>
      <c r="CA773" s="5"/>
      <c r="CB773" s="5"/>
      <c r="CC773" s="5"/>
      <c r="CD773" s="5"/>
      <c r="CE773" s="5"/>
      <c r="CF773" s="5"/>
      <c r="CG773" s="5"/>
      <c r="CH773" s="5"/>
      <c r="CI773" s="5"/>
      <c r="CJ773" s="5"/>
      <c r="CK773" s="5"/>
      <c r="CL773" s="5"/>
      <c r="CM773" s="5"/>
      <c r="CN773" s="5"/>
      <c r="CO773" s="5"/>
      <c r="CP773" s="5"/>
      <c r="CQ773" s="5"/>
      <c r="CR773" s="5"/>
      <c r="CS773" s="5"/>
      <c r="CT773" s="5"/>
      <c r="CU773" s="5"/>
      <c r="CV773" s="5"/>
      <c r="CW773" s="5"/>
      <c r="CX773" s="5"/>
      <c r="CY773" s="5"/>
      <c r="CZ773" s="5"/>
      <c r="DA773" s="5"/>
      <c r="DB773" s="5"/>
      <c r="DC773" s="5"/>
      <c r="DD773" s="5"/>
      <c r="DE773" s="5"/>
      <c r="DF773" s="5"/>
      <c r="DG773" s="5"/>
      <c r="DH773" s="5"/>
      <c r="DI773" s="5"/>
      <c r="DJ773" s="5"/>
      <c r="DK773" s="5"/>
      <c r="DL773" s="5"/>
      <c r="DM773" s="5"/>
      <c r="DN773" s="5"/>
      <c r="DO773" s="5"/>
      <c r="DP773" s="5"/>
      <c r="DQ773" s="5"/>
      <c r="DR773" s="5"/>
      <c r="DS773" s="5"/>
      <c r="DT773" s="5"/>
      <c r="DU773" s="5"/>
      <c r="DV773" s="5"/>
      <c r="DW773" s="5"/>
      <c r="DX773" s="5"/>
      <c r="DY773" s="5"/>
      <c r="DZ773" s="5"/>
      <c r="EA773" s="5"/>
      <c r="EB773" s="5"/>
      <c r="EC773" s="5"/>
      <c r="ED773" s="5"/>
      <c r="EE773" s="5"/>
      <c r="EF773" s="5"/>
      <c r="EG773" s="5"/>
      <c r="EH773" s="5"/>
      <c r="EI773" s="5"/>
      <c r="EJ773" s="5"/>
      <c r="EK773" s="5"/>
      <c r="EL773" s="5"/>
      <c r="EM773" s="5"/>
      <c r="EN773" s="5"/>
      <c r="EO773" s="5"/>
      <c r="EP773" s="5"/>
      <c r="EQ773" s="5"/>
      <c r="ER773" s="5"/>
      <c r="ES773" s="5"/>
      <c r="ET773" s="5"/>
      <c r="EU773" s="5"/>
      <c r="EV773" s="5"/>
      <c r="EW773" s="5"/>
      <c r="EX773" s="5"/>
      <c r="EY773" s="5"/>
      <c r="EZ773" s="5"/>
      <c r="FA773" s="5"/>
      <c r="FB773" s="5"/>
      <c r="FC773" s="5"/>
      <c r="FD773" s="5"/>
      <c r="FE773" s="5"/>
      <c r="FF773" s="5"/>
      <c r="FG773" s="5"/>
      <c r="FH773" s="5"/>
      <c r="FI773" s="5"/>
      <c r="FJ773" s="5"/>
      <c r="FK773" s="5"/>
      <c r="FL773" s="5"/>
      <c r="FM773" s="5"/>
    </row>
    <row r="774" spans="1:169" s="49" customFormat="1" ht="10.199999999999999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5"/>
      <c r="BY774" s="5"/>
      <c r="BZ774" s="5"/>
      <c r="CA774" s="5"/>
      <c r="CB774" s="5"/>
      <c r="CC774" s="5"/>
      <c r="CD774" s="5"/>
      <c r="CE774" s="5"/>
      <c r="CF774" s="5"/>
      <c r="CG774" s="5"/>
      <c r="CH774" s="5"/>
      <c r="CI774" s="5"/>
      <c r="CJ774" s="5"/>
      <c r="CK774" s="5"/>
      <c r="CL774" s="5"/>
      <c r="CM774" s="5"/>
      <c r="CN774" s="5"/>
      <c r="CO774" s="5"/>
      <c r="CP774" s="5"/>
      <c r="CQ774" s="5"/>
      <c r="CR774" s="5"/>
      <c r="CS774" s="5"/>
      <c r="CT774" s="5"/>
      <c r="CU774" s="5"/>
      <c r="CV774" s="5"/>
      <c r="CW774" s="5"/>
      <c r="CX774" s="5"/>
      <c r="CY774" s="5"/>
      <c r="CZ774" s="5"/>
      <c r="DA774" s="5"/>
      <c r="DB774" s="5"/>
      <c r="DC774" s="5"/>
      <c r="DD774" s="5"/>
      <c r="DE774" s="5"/>
      <c r="DF774" s="5"/>
      <c r="DG774" s="5"/>
      <c r="DH774" s="5"/>
      <c r="DI774" s="5"/>
      <c r="DJ774" s="5"/>
      <c r="DK774" s="5"/>
      <c r="DL774" s="5"/>
      <c r="DM774" s="5"/>
      <c r="DN774" s="5"/>
      <c r="DO774" s="5"/>
      <c r="DP774" s="5"/>
      <c r="DQ774" s="5"/>
      <c r="DR774" s="5"/>
      <c r="DS774" s="5"/>
      <c r="DT774" s="5"/>
      <c r="DU774" s="5"/>
      <c r="DV774" s="5"/>
      <c r="DW774" s="5"/>
      <c r="DX774" s="5"/>
      <c r="DY774" s="5"/>
      <c r="DZ774" s="5"/>
      <c r="EA774" s="5"/>
      <c r="EB774" s="5"/>
      <c r="EC774" s="5"/>
      <c r="ED774" s="5"/>
      <c r="EE774" s="5"/>
      <c r="EF774" s="5"/>
      <c r="EG774" s="5"/>
      <c r="EH774" s="5"/>
      <c r="EI774" s="5"/>
      <c r="EJ774" s="5"/>
      <c r="EK774" s="5"/>
      <c r="EL774" s="5"/>
      <c r="EM774" s="5"/>
      <c r="EN774" s="5"/>
      <c r="EO774" s="5"/>
      <c r="EP774" s="5"/>
      <c r="EQ774" s="5"/>
      <c r="ER774" s="5"/>
      <c r="ES774" s="5"/>
      <c r="ET774" s="5"/>
      <c r="EU774" s="5"/>
      <c r="EV774" s="5"/>
      <c r="EW774" s="5"/>
      <c r="EX774" s="5"/>
      <c r="EY774" s="5"/>
      <c r="EZ774" s="5"/>
      <c r="FA774" s="5"/>
      <c r="FB774" s="5"/>
      <c r="FC774" s="5"/>
      <c r="FD774" s="5"/>
      <c r="FE774" s="5"/>
      <c r="FF774" s="5"/>
      <c r="FG774" s="5"/>
      <c r="FH774" s="5"/>
      <c r="FI774" s="5"/>
      <c r="FJ774" s="5"/>
      <c r="FK774" s="5"/>
      <c r="FL774" s="5"/>
      <c r="FM774" s="5"/>
    </row>
    <row r="775" spans="1:169" s="49" customFormat="1" ht="10.199999999999999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  <c r="BV775" s="5"/>
      <c r="BW775" s="5"/>
      <c r="BX775" s="5"/>
      <c r="BY775" s="5"/>
      <c r="BZ775" s="5"/>
      <c r="CA775" s="5"/>
      <c r="CB775" s="5"/>
      <c r="CC775" s="5"/>
      <c r="CD775" s="5"/>
      <c r="CE775" s="5"/>
      <c r="CF775" s="5"/>
      <c r="CG775" s="5"/>
      <c r="CH775" s="5"/>
      <c r="CI775" s="5"/>
      <c r="CJ775" s="5"/>
      <c r="CK775" s="5"/>
      <c r="CL775" s="5"/>
      <c r="CM775" s="5"/>
      <c r="CN775" s="5"/>
      <c r="CO775" s="5"/>
      <c r="CP775" s="5"/>
      <c r="CQ775" s="5"/>
      <c r="CR775" s="5"/>
      <c r="CS775" s="5"/>
      <c r="CT775" s="5"/>
      <c r="CU775" s="5"/>
      <c r="CV775" s="5"/>
      <c r="CW775" s="5"/>
      <c r="CX775" s="5"/>
      <c r="CY775" s="5"/>
      <c r="CZ775" s="5"/>
      <c r="DA775" s="5"/>
      <c r="DB775" s="5"/>
      <c r="DC775" s="5"/>
      <c r="DD775" s="5"/>
      <c r="DE775" s="5"/>
      <c r="DF775" s="5"/>
      <c r="DG775" s="5"/>
      <c r="DH775" s="5"/>
      <c r="DI775" s="5"/>
      <c r="DJ775" s="5"/>
      <c r="DK775" s="5"/>
      <c r="DL775" s="5"/>
      <c r="DM775" s="5"/>
      <c r="DN775" s="5"/>
      <c r="DO775" s="5"/>
      <c r="DP775" s="5"/>
      <c r="DQ775" s="5"/>
      <c r="DR775" s="5"/>
      <c r="DS775" s="5"/>
      <c r="DT775" s="5"/>
      <c r="DU775" s="5"/>
      <c r="DV775" s="5"/>
      <c r="DW775" s="5"/>
      <c r="DX775" s="5"/>
      <c r="DY775" s="5"/>
      <c r="DZ775" s="5"/>
      <c r="EA775" s="5"/>
      <c r="EB775" s="5"/>
      <c r="EC775" s="5"/>
      <c r="ED775" s="5"/>
      <c r="EE775" s="5"/>
      <c r="EF775" s="5"/>
      <c r="EG775" s="5"/>
      <c r="EH775" s="5"/>
      <c r="EI775" s="5"/>
      <c r="EJ775" s="5"/>
      <c r="EK775" s="5"/>
      <c r="EL775" s="5"/>
      <c r="EM775" s="5"/>
      <c r="EN775" s="5"/>
      <c r="EO775" s="5"/>
      <c r="EP775" s="5"/>
      <c r="EQ775" s="5"/>
      <c r="ER775" s="5"/>
      <c r="ES775" s="5"/>
      <c r="ET775" s="5"/>
      <c r="EU775" s="5"/>
      <c r="EV775" s="5"/>
      <c r="EW775" s="5"/>
      <c r="EX775" s="5"/>
      <c r="EY775" s="5"/>
      <c r="EZ775" s="5"/>
      <c r="FA775" s="5"/>
      <c r="FB775" s="5"/>
      <c r="FC775" s="5"/>
      <c r="FD775" s="5"/>
      <c r="FE775" s="5"/>
      <c r="FF775" s="5"/>
      <c r="FG775" s="5"/>
      <c r="FH775" s="5"/>
      <c r="FI775" s="5"/>
      <c r="FJ775" s="5"/>
      <c r="FK775" s="5"/>
      <c r="FL775" s="5"/>
      <c r="FM775" s="5"/>
    </row>
    <row r="776" spans="1:169" s="49" customFormat="1" ht="10.199999999999999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5"/>
      <c r="BY776" s="5"/>
      <c r="BZ776" s="5"/>
      <c r="CA776" s="5"/>
      <c r="CB776" s="5"/>
      <c r="CC776" s="5"/>
      <c r="CD776" s="5"/>
      <c r="CE776" s="5"/>
      <c r="CF776" s="5"/>
      <c r="CG776" s="5"/>
      <c r="CH776" s="5"/>
      <c r="CI776" s="5"/>
      <c r="CJ776" s="5"/>
      <c r="CK776" s="5"/>
      <c r="CL776" s="5"/>
      <c r="CM776" s="5"/>
      <c r="CN776" s="5"/>
      <c r="CO776" s="5"/>
      <c r="CP776" s="5"/>
      <c r="CQ776" s="5"/>
      <c r="CR776" s="5"/>
      <c r="CS776" s="5"/>
      <c r="CT776" s="5"/>
      <c r="CU776" s="5"/>
      <c r="CV776" s="5"/>
      <c r="CW776" s="5"/>
      <c r="CX776" s="5"/>
      <c r="CY776" s="5"/>
      <c r="CZ776" s="5"/>
      <c r="DA776" s="5"/>
      <c r="DB776" s="5"/>
      <c r="DC776" s="5"/>
      <c r="DD776" s="5"/>
      <c r="DE776" s="5"/>
      <c r="DF776" s="5"/>
      <c r="DG776" s="5"/>
      <c r="DH776" s="5"/>
      <c r="DI776" s="5"/>
      <c r="DJ776" s="5"/>
      <c r="DK776" s="5"/>
      <c r="DL776" s="5"/>
      <c r="DM776" s="5"/>
      <c r="DN776" s="5"/>
      <c r="DO776" s="5"/>
      <c r="DP776" s="5"/>
      <c r="DQ776" s="5"/>
      <c r="DR776" s="5"/>
      <c r="DS776" s="5"/>
      <c r="DT776" s="5"/>
      <c r="DU776" s="5"/>
      <c r="DV776" s="5"/>
      <c r="DW776" s="5"/>
      <c r="DX776" s="5"/>
      <c r="DY776" s="5"/>
      <c r="DZ776" s="5"/>
      <c r="EA776" s="5"/>
      <c r="EB776" s="5"/>
      <c r="EC776" s="5"/>
      <c r="ED776" s="5"/>
      <c r="EE776" s="5"/>
      <c r="EF776" s="5"/>
      <c r="EG776" s="5"/>
      <c r="EH776" s="5"/>
      <c r="EI776" s="5"/>
      <c r="EJ776" s="5"/>
      <c r="EK776" s="5"/>
      <c r="EL776" s="5"/>
      <c r="EM776" s="5"/>
      <c r="EN776" s="5"/>
      <c r="EO776" s="5"/>
      <c r="EP776" s="5"/>
      <c r="EQ776" s="5"/>
      <c r="ER776" s="5"/>
      <c r="ES776" s="5"/>
      <c r="ET776" s="5"/>
      <c r="EU776" s="5"/>
      <c r="EV776" s="5"/>
      <c r="EW776" s="5"/>
      <c r="EX776" s="5"/>
      <c r="EY776" s="5"/>
      <c r="EZ776" s="5"/>
      <c r="FA776" s="5"/>
      <c r="FB776" s="5"/>
      <c r="FC776" s="5"/>
      <c r="FD776" s="5"/>
      <c r="FE776" s="5"/>
      <c r="FF776" s="5"/>
      <c r="FG776" s="5"/>
      <c r="FH776" s="5"/>
      <c r="FI776" s="5"/>
      <c r="FJ776" s="5"/>
      <c r="FK776" s="5"/>
      <c r="FL776" s="5"/>
      <c r="FM776" s="5"/>
    </row>
    <row r="777" spans="1:169" s="49" customFormat="1" ht="10.199999999999999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5"/>
      <c r="BY777" s="5"/>
      <c r="BZ777" s="5"/>
      <c r="CA777" s="5"/>
      <c r="CB777" s="5"/>
      <c r="CC777" s="5"/>
      <c r="CD777" s="5"/>
      <c r="CE777" s="5"/>
      <c r="CF777" s="5"/>
      <c r="CG777" s="5"/>
      <c r="CH777" s="5"/>
      <c r="CI777" s="5"/>
      <c r="CJ777" s="5"/>
      <c r="CK777" s="5"/>
      <c r="CL777" s="5"/>
      <c r="CM777" s="5"/>
      <c r="CN777" s="5"/>
      <c r="CO777" s="5"/>
      <c r="CP777" s="5"/>
      <c r="CQ777" s="5"/>
      <c r="CR777" s="5"/>
      <c r="CS777" s="5"/>
      <c r="CT777" s="5"/>
      <c r="CU777" s="5"/>
      <c r="CV777" s="5"/>
      <c r="CW777" s="5"/>
      <c r="CX777" s="5"/>
      <c r="CY777" s="5"/>
      <c r="CZ777" s="5"/>
      <c r="DA777" s="5"/>
      <c r="DB777" s="5"/>
      <c r="DC777" s="5"/>
      <c r="DD777" s="5"/>
      <c r="DE777" s="5"/>
      <c r="DF777" s="5"/>
      <c r="DG777" s="5"/>
      <c r="DH777" s="5"/>
      <c r="DI777" s="5"/>
      <c r="DJ777" s="5"/>
      <c r="DK777" s="5"/>
      <c r="DL777" s="5"/>
      <c r="DM777" s="5"/>
      <c r="DN777" s="5"/>
      <c r="DO777" s="5"/>
      <c r="DP777" s="5"/>
      <c r="DQ777" s="5"/>
      <c r="DR777" s="5"/>
      <c r="DS777" s="5"/>
      <c r="DT777" s="5"/>
      <c r="DU777" s="5"/>
      <c r="DV777" s="5"/>
      <c r="DW777" s="5"/>
      <c r="DX777" s="5"/>
      <c r="DY777" s="5"/>
      <c r="DZ777" s="5"/>
      <c r="EA777" s="5"/>
      <c r="EB777" s="5"/>
      <c r="EC777" s="5"/>
      <c r="ED777" s="5"/>
      <c r="EE777" s="5"/>
      <c r="EF777" s="5"/>
      <c r="EG777" s="5"/>
      <c r="EH777" s="5"/>
      <c r="EI777" s="5"/>
      <c r="EJ777" s="5"/>
      <c r="EK777" s="5"/>
      <c r="EL777" s="5"/>
      <c r="EM777" s="5"/>
      <c r="EN777" s="5"/>
      <c r="EO777" s="5"/>
      <c r="EP777" s="5"/>
      <c r="EQ777" s="5"/>
      <c r="ER777" s="5"/>
      <c r="ES777" s="5"/>
      <c r="ET777" s="5"/>
      <c r="EU777" s="5"/>
      <c r="EV777" s="5"/>
      <c r="EW777" s="5"/>
      <c r="EX777" s="5"/>
      <c r="EY777" s="5"/>
      <c r="EZ777" s="5"/>
      <c r="FA777" s="5"/>
      <c r="FB777" s="5"/>
      <c r="FC777" s="5"/>
      <c r="FD777" s="5"/>
      <c r="FE777" s="5"/>
      <c r="FF777" s="5"/>
      <c r="FG777" s="5"/>
      <c r="FH777" s="5"/>
      <c r="FI777" s="5"/>
      <c r="FJ777" s="5"/>
      <c r="FK777" s="5"/>
      <c r="FL777" s="5"/>
      <c r="FM777" s="5"/>
    </row>
    <row r="778" spans="1:169" s="49" customFormat="1" ht="10.199999999999999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  <c r="DG778" s="5"/>
      <c r="DH778" s="5"/>
      <c r="DI778" s="5"/>
      <c r="DJ778" s="5"/>
      <c r="DK778" s="5"/>
      <c r="DL778" s="5"/>
      <c r="DM778" s="5"/>
      <c r="DN778" s="5"/>
      <c r="DO778" s="5"/>
      <c r="DP778" s="5"/>
      <c r="DQ778" s="5"/>
      <c r="DR778" s="5"/>
      <c r="DS778" s="5"/>
      <c r="DT778" s="5"/>
      <c r="DU778" s="5"/>
      <c r="DV778" s="5"/>
      <c r="DW778" s="5"/>
      <c r="DX778" s="5"/>
      <c r="DY778" s="5"/>
      <c r="DZ778" s="5"/>
      <c r="EA778" s="5"/>
      <c r="EB778" s="5"/>
      <c r="EC778" s="5"/>
      <c r="ED778" s="5"/>
      <c r="EE778" s="5"/>
      <c r="EF778" s="5"/>
      <c r="EG778" s="5"/>
      <c r="EH778" s="5"/>
      <c r="EI778" s="5"/>
      <c r="EJ778" s="5"/>
      <c r="EK778" s="5"/>
      <c r="EL778" s="5"/>
      <c r="EM778" s="5"/>
      <c r="EN778" s="5"/>
      <c r="EO778" s="5"/>
      <c r="EP778" s="5"/>
      <c r="EQ778" s="5"/>
      <c r="ER778" s="5"/>
      <c r="ES778" s="5"/>
      <c r="ET778" s="5"/>
      <c r="EU778" s="5"/>
      <c r="EV778" s="5"/>
      <c r="EW778" s="5"/>
      <c r="EX778" s="5"/>
      <c r="EY778" s="5"/>
      <c r="EZ778" s="5"/>
      <c r="FA778" s="5"/>
      <c r="FB778" s="5"/>
      <c r="FC778" s="5"/>
      <c r="FD778" s="5"/>
      <c r="FE778" s="5"/>
      <c r="FF778" s="5"/>
      <c r="FG778" s="5"/>
      <c r="FH778" s="5"/>
      <c r="FI778" s="5"/>
      <c r="FJ778" s="5"/>
      <c r="FK778" s="5"/>
      <c r="FL778" s="5"/>
      <c r="FM778" s="5"/>
    </row>
    <row r="779" spans="1:169" s="49" customFormat="1" ht="10.199999999999999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5"/>
      <c r="BY779" s="5"/>
      <c r="BZ779" s="5"/>
      <c r="CA779" s="5"/>
      <c r="CB779" s="5"/>
      <c r="CC779" s="5"/>
      <c r="CD779" s="5"/>
      <c r="CE779" s="5"/>
      <c r="CF779" s="5"/>
      <c r="CG779" s="5"/>
      <c r="CH779" s="5"/>
      <c r="CI779" s="5"/>
      <c r="CJ779" s="5"/>
      <c r="CK779" s="5"/>
      <c r="CL779" s="5"/>
      <c r="CM779" s="5"/>
      <c r="CN779" s="5"/>
      <c r="CO779" s="5"/>
      <c r="CP779" s="5"/>
      <c r="CQ779" s="5"/>
      <c r="CR779" s="5"/>
      <c r="CS779" s="5"/>
      <c r="CT779" s="5"/>
      <c r="CU779" s="5"/>
      <c r="CV779" s="5"/>
      <c r="CW779" s="5"/>
      <c r="CX779" s="5"/>
      <c r="CY779" s="5"/>
      <c r="CZ779" s="5"/>
      <c r="DA779" s="5"/>
      <c r="DB779" s="5"/>
      <c r="DC779" s="5"/>
      <c r="DD779" s="5"/>
      <c r="DE779" s="5"/>
      <c r="DF779" s="5"/>
      <c r="DG779" s="5"/>
      <c r="DH779" s="5"/>
      <c r="DI779" s="5"/>
      <c r="DJ779" s="5"/>
      <c r="DK779" s="5"/>
      <c r="DL779" s="5"/>
      <c r="DM779" s="5"/>
      <c r="DN779" s="5"/>
      <c r="DO779" s="5"/>
      <c r="DP779" s="5"/>
      <c r="DQ779" s="5"/>
      <c r="DR779" s="5"/>
      <c r="DS779" s="5"/>
      <c r="DT779" s="5"/>
      <c r="DU779" s="5"/>
      <c r="DV779" s="5"/>
      <c r="DW779" s="5"/>
      <c r="DX779" s="5"/>
      <c r="DY779" s="5"/>
      <c r="DZ779" s="5"/>
      <c r="EA779" s="5"/>
      <c r="EB779" s="5"/>
      <c r="EC779" s="5"/>
      <c r="ED779" s="5"/>
      <c r="EE779" s="5"/>
      <c r="EF779" s="5"/>
      <c r="EG779" s="5"/>
      <c r="EH779" s="5"/>
      <c r="EI779" s="5"/>
      <c r="EJ779" s="5"/>
      <c r="EK779" s="5"/>
      <c r="EL779" s="5"/>
      <c r="EM779" s="5"/>
      <c r="EN779" s="5"/>
      <c r="EO779" s="5"/>
      <c r="EP779" s="5"/>
      <c r="EQ779" s="5"/>
      <c r="ER779" s="5"/>
      <c r="ES779" s="5"/>
      <c r="ET779" s="5"/>
      <c r="EU779" s="5"/>
      <c r="EV779" s="5"/>
      <c r="EW779" s="5"/>
      <c r="EX779" s="5"/>
      <c r="EY779" s="5"/>
      <c r="EZ779" s="5"/>
      <c r="FA779" s="5"/>
      <c r="FB779" s="5"/>
      <c r="FC779" s="5"/>
      <c r="FD779" s="5"/>
      <c r="FE779" s="5"/>
      <c r="FF779" s="5"/>
      <c r="FG779" s="5"/>
      <c r="FH779" s="5"/>
      <c r="FI779" s="5"/>
      <c r="FJ779" s="5"/>
      <c r="FK779" s="5"/>
      <c r="FL779" s="5"/>
      <c r="FM779" s="5"/>
    </row>
    <row r="780" spans="1:169" s="49" customFormat="1" ht="10.199999999999999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5"/>
      <c r="BY780" s="5"/>
      <c r="BZ780" s="5"/>
      <c r="CA780" s="5"/>
      <c r="CB780" s="5"/>
      <c r="CC780" s="5"/>
      <c r="CD780" s="5"/>
      <c r="CE780" s="5"/>
      <c r="CF780" s="5"/>
      <c r="CG780" s="5"/>
      <c r="CH780" s="5"/>
      <c r="CI780" s="5"/>
      <c r="CJ780" s="5"/>
      <c r="CK780" s="5"/>
      <c r="CL780" s="5"/>
      <c r="CM780" s="5"/>
      <c r="CN780" s="5"/>
      <c r="CO780" s="5"/>
      <c r="CP780" s="5"/>
      <c r="CQ780" s="5"/>
      <c r="CR780" s="5"/>
      <c r="CS780" s="5"/>
      <c r="CT780" s="5"/>
      <c r="CU780" s="5"/>
      <c r="CV780" s="5"/>
      <c r="CW780" s="5"/>
      <c r="CX780" s="5"/>
      <c r="CY780" s="5"/>
      <c r="CZ780" s="5"/>
      <c r="DA780" s="5"/>
      <c r="DB780" s="5"/>
      <c r="DC780" s="5"/>
      <c r="DD780" s="5"/>
      <c r="DE780" s="5"/>
      <c r="DF780" s="5"/>
      <c r="DG780" s="5"/>
      <c r="DH780" s="5"/>
      <c r="DI780" s="5"/>
      <c r="DJ780" s="5"/>
      <c r="DK780" s="5"/>
      <c r="DL780" s="5"/>
      <c r="DM780" s="5"/>
      <c r="DN780" s="5"/>
      <c r="DO780" s="5"/>
      <c r="DP780" s="5"/>
      <c r="DQ780" s="5"/>
      <c r="DR780" s="5"/>
      <c r="DS780" s="5"/>
      <c r="DT780" s="5"/>
      <c r="DU780" s="5"/>
      <c r="DV780" s="5"/>
      <c r="DW780" s="5"/>
      <c r="DX780" s="5"/>
      <c r="DY780" s="5"/>
      <c r="DZ780" s="5"/>
      <c r="EA780" s="5"/>
      <c r="EB780" s="5"/>
      <c r="EC780" s="5"/>
      <c r="ED780" s="5"/>
      <c r="EE780" s="5"/>
      <c r="EF780" s="5"/>
      <c r="EG780" s="5"/>
      <c r="EH780" s="5"/>
      <c r="EI780" s="5"/>
      <c r="EJ780" s="5"/>
      <c r="EK780" s="5"/>
      <c r="EL780" s="5"/>
      <c r="EM780" s="5"/>
      <c r="EN780" s="5"/>
      <c r="EO780" s="5"/>
      <c r="EP780" s="5"/>
      <c r="EQ780" s="5"/>
      <c r="ER780" s="5"/>
      <c r="ES780" s="5"/>
      <c r="ET780" s="5"/>
      <c r="EU780" s="5"/>
      <c r="EV780" s="5"/>
      <c r="EW780" s="5"/>
      <c r="EX780" s="5"/>
      <c r="EY780" s="5"/>
      <c r="EZ780" s="5"/>
      <c r="FA780" s="5"/>
      <c r="FB780" s="5"/>
      <c r="FC780" s="5"/>
      <c r="FD780" s="5"/>
      <c r="FE780" s="5"/>
      <c r="FF780" s="5"/>
      <c r="FG780" s="5"/>
      <c r="FH780" s="5"/>
      <c r="FI780" s="5"/>
      <c r="FJ780" s="5"/>
      <c r="FK780" s="5"/>
      <c r="FL780" s="5"/>
      <c r="FM780" s="5"/>
    </row>
    <row r="781" spans="1:169" s="49" customFormat="1" ht="10.199999999999999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  <c r="DG781" s="5"/>
      <c r="DH781" s="5"/>
      <c r="DI781" s="5"/>
      <c r="DJ781" s="5"/>
      <c r="DK781" s="5"/>
      <c r="DL781" s="5"/>
      <c r="DM781" s="5"/>
      <c r="DN781" s="5"/>
      <c r="DO781" s="5"/>
      <c r="DP781" s="5"/>
      <c r="DQ781" s="5"/>
      <c r="DR781" s="5"/>
      <c r="DS781" s="5"/>
      <c r="DT781" s="5"/>
      <c r="DU781" s="5"/>
      <c r="DV781" s="5"/>
      <c r="DW781" s="5"/>
      <c r="DX781" s="5"/>
      <c r="DY781" s="5"/>
      <c r="DZ781" s="5"/>
      <c r="EA781" s="5"/>
      <c r="EB781" s="5"/>
      <c r="EC781" s="5"/>
      <c r="ED781" s="5"/>
      <c r="EE781" s="5"/>
      <c r="EF781" s="5"/>
      <c r="EG781" s="5"/>
      <c r="EH781" s="5"/>
      <c r="EI781" s="5"/>
      <c r="EJ781" s="5"/>
      <c r="EK781" s="5"/>
      <c r="EL781" s="5"/>
      <c r="EM781" s="5"/>
      <c r="EN781" s="5"/>
      <c r="EO781" s="5"/>
      <c r="EP781" s="5"/>
      <c r="EQ781" s="5"/>
      <c r="ER781" s="5"/>
      <c r="ES781" s="5"/>
      <c r="ET781" s="5"/>
      <c r="EU781" s="5"/>
      <c r="EV781" s="5"/>
      <c r="EW781" s="5"/>
      <c r="EX781" s="5"/>
      <c r="EY781" s="5"/>
      <c r="EZ781" s="5"/>
      <c r="FA781" s="5"/>
      <c r="FB781" s="5"/>
      <c r="FC781" s="5"/>
      <c r="FD781" s="5"/>
      <c r="FE781" s="5"/>
      <c r="FF781" s="5"/>
      <c r="FG781" s="5"/>
      <c r="FH781" s="5"/>
      <c r="FI781" s="5"/>
      <c r="FJ781" s="5"/>
      <c r="FK781" s="5"/>
      <c r="FL781" s="5"/>
      <c r="FM781" s="5"/>
    </row>
    <row r="782" spans="1:169" s="49" customFormat="1" ht="10.199999999999999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5"/>
      <c r="BY782" s="5"/>
      <c r="BZ782" s="5"/>
      <c r="CA782" s="5"/>
      <c r="CB782" s="5"/>
      <c r="CC782" s="5"/>
      <c r="CD782" s="5"/>
      <c r="CE782" s="5"/>
      <c r="CF782" s="5"/>
      <c r="CG782" s="5"/>
      <c r="CH782" s="5"/>
      <c r="CI782" s="5"/>
      <c r="CJ782" s="5"/>
      <c r="CK782" s="5"/>
      <c r="CL782" s="5"/>
      <c r="CM782" s="5"/>
      <c r="CN782" s="5"/>
      <c r="CO782" s="5"/>
      <c r="CP782" s="5"/>
      <c r="CQ782" s="5"/>
      <c r="CR782" s="5"/>
      <c r="CS782" s="5"/>
      <c r="CT782" s="5"/>
      <c r="CU782" s="5"/>
      <c r="CV782" s="5"/>
      <c r="CW782" s="5"/>
      <c r="CX782" s="5"/>
      <c r="CY782" s="5"/>
      <c r="CZ782" s="5"/>
      <c r="DA782" s="5"/>
      <c r="DB782" s="5"/>
      <c r="DC782" s="5"/>
      <c r="DD782" s="5"/>
      <c r="DE782" s="5"/>
      <c r="DF782" s="5"/>
      <c r="DG782" s="5"/>
      <c r="DH782" s="5"/>
      <c r="DI782" s="5"/>
      <c r="DJ782" s="5"/>
      <c r="DK782" s="5"/>
      <c r="DL782" s="5"/>
      <c r="DM782" s="5"/>
      <c r="DN782" s="5"/>
      <c r="DO782" s="5"/>
      <c r="DP782" s="5"/>
      <c r="DQ782" s="5"/>
      <c r="DR782" s="5"/>
      <c r="DS782" s="5"/>
      <c r="DT782" s="5"/>
      <c r="DU782" s="5"/>
      <c r="DV782" s="5"/>
      <c r="DW782" s="5"/>
      <c r="DX782" s="5"/>
      <c r="DY782" s="5"/>
      <c r="DZ782" s="5"/>
      <c r="EA782" s="5"/>
      <c r="EB782" s="5"/>
      <c r="EC782" s="5"/>
      <c r="ED782" s="5"/>
      <c r="EE782" s="5"/>
      <c r="EF782" s="5"/>
      <c r="EG782" s="5"/>
      <c r="EH782" s="5"/>
      <c r="EI782" s="5"/>
      <c r="EJ782" s="5"/>
      <c r="EK782" s="5"/>
      <c r="EL782" s="5"/>
      <c r="EM782" s="5"/>
      <c r="EN782" s="5"/>
      <c r="EO782" s="5"/>
      <c r="EP782" s="5"/>
      <c r="EQ782" s="5"/>
      <c r="ER782" s="5"/>
      <c r="ES782" s="5"/>
      <c r="ET782" s="5"/>
      <c r="EU782" s="5"/>
      <c r="EV782" s="5"/>
      <c r="EW782" s="5"/>
      <c r="EX782" s="5"/>
      <c r="EY782" s="5"/>
      <c r="EZ782" s="5"/>
      <c r="FA782" s="5"/>
      <c r="FB782" s="5"/>
      <c r="FC782" s="5"/>
      <c r="FD782" s="5"/>
      <c r="FE782" s="5"/>
      <c r="FF782" s="5"/>
      <c r="FG782" s="5"/>
      <c r="FH782" s="5"/>
      <c r="FI782" s="5"/>
      <c r="FJ782" s="5"/>
      <c r="FK782" s="5"/>
      <c r="FL782" s="5"/>
      <c r="FM782" s="5"/>
    </row>
    <row r="783" spans="1:169" s="49" customFormat="1" ht="10.199999999999999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  <c r="DG783" s="5"/>
      <c r="DH783" s="5"/>
      <c r="DI783" s="5"/>
      <c r="DJ783" s="5"/>
      <c r="DK783" s="5"/>
      <c r="DL783" s="5"/>
      <c r="DM783" s="5"/>
      <c r="DN783" s="5"/>
      <c r="DO783" s="5"/>
      <c r="DP783" s="5"/>
      <c r="DQ783" s="5"/>
      <c r="DR783" s="5"/>
      <c r="DS783" s="5"/>
      <c r="DT783" s="5"/>
      <c r="DU783" s="5"/>
      <c r="DV783" s="5"/>
      <c r="DW783" s="5"/>
      <c r="DX783" s="5"/>
      <c r="DY783" s="5"/>
      <c r="DZ783" s="5"/>
      <c r="EA783" s="5"/>
      <c r="EB783" s="5"/>
      <c r="EC783" s="5"/>
      <c r="ED783" s="5"/>
      <c r="EE783" s="5"/>
      <c r="EF783" s="5"/>
      <c r="EG783" s="5"/>
      <c r="EH783" s="5"/>
      <c r="EI783" s="5"/>
      <c r="EJ783" s="5"/>
      <c r="EK783" s="5"/>
      <c r="EL783" s="5"/>
      <c r="EM783" s="5"/>
      <c r="EN783" s="5"/>
      <c r="EO783" s="5"/>
      <c r="EP783" s="5"/>
      <c r="EQ783" s="5"/>
      <c r="ER783" s="5"/>
      <c r="ES783" s="5"/>
      <c r="ET783" s="5"/>
      <c r="EU783" s="5"/>
      <c r="EV783" s="5"/>
      <c r="EW783" s="5"/>
      <c r="EX783" s="5"/>
      <c r="EY783" s="5"/>
      <c r="EZ783" s="5"/>
      <c r="FA783" s="5"/>
      <c r="FB783" s="5"/>
      <c r="FC783" s="5"/>
      <c r="FD783" s="5"/>
      <c r="FE783" s="5"/>
      <c r="FF783" s="5"/>
      <c r="FG783" s="5"/>
      <c r="FH783" s="5"/>
      <c r="FI783" s="5"/>
      <c r="FJ783" s="5"/>
      <c r="FK783" s="5"/>
      <c r="FL783" s="5"/>
      <c r="FM783" s="5"/>
    </row>
    <row r="784" spans="1:169" s="49" customFormat="1" ht="10.199999999999999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  <c r="DG784" s="5"/>
      <c r="DH784" s="5"/>
      <c r="DI784" s="5"/>
      <c r="DJ784" s="5"/>
      <c r="DK784" s="5"/>
      <c r="DL784" s="5"/>
      <c r="DM784" s="5"/>
      <c r="DN784" s="5"/>
      <c r="DO784" s="5"/>
      <c r="DP784" s="5"/>
      <c r="DQ784" s="5"/>
      <c r="DR784" s="5"/>
      <c r="DS784" s="5"/>
      <c r="DT784" s="5"/>
      <c r="DU784" s="5"/>
      <c r="DV784" s="5"/>
      <c r="DW784" s="5"/>
      <c r="DX784" s="5"/>
      <c r="DY784" s="5"/>
      <c r="DZ784" s="5"/>
      <c r="EA784" s="5"/>
      <c r="EB784" s="5"/>
      <c r="EC784" s="5"/>
      <c r="ED784" s="5"/>
      <c r="EE784" s="5"/>
      <c r="EF784" s="5"/>
      <c r="EG784" s="5"/>
      <c r="EH784" s="5"/>
      <c r="EI784" s="5"/>
      <c r="EJ784" s="5"/>
      <c r="EK784" s="5"/>
      <c r="EL784" s="5"/>
      <c r="EM784" s="5"/>
      <c r="EN784" s="5"/>
      <c r="EO784" s="5"/>
      <c r="EP784" s="5"/>
      <c r="EQ784" s="5"/>
      <c r="ER784" s="5"/>
      <c r="ES784" s="5"/>
      <c r="ET784" s="5"/>
      <c r="EU784" s="5"/>
      <c r="EV784" s="5"/>
      <c r="EW784" s="5"/>
      <c r="EX784" s="5"/>
      <c r="EY784" s="5"/>
      <c r="EZ784" s="5"/>
      <c r="FA784" s="5"/>
      <c r="FB784" s="5"/>
      <c r="FC784" s="5"/>
      <c r="FD784" s="5"/>
      <c r="FE784" s="5"/>
      <c r="FF784" s="5"/>
      <c r="FG784" s="5"/>
      <c r="FH784" s="5"/>
      <c r="FI784" s="5"/>
      <c r="FJ784" s="5"/>
      <c r="FK784" s="5"/>
      <c r="FL784" s="5"/>
      <c r="FM784" s="5"/>
    </row>
    <row r="785" spans="1:169" s="49" customFormat="1" ht="10.199999999999999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  <c r="DG785" s="5"/>
      <c r="DH785" s="5"/>
      <c r="DI785" s="5"/>
      <c r="DJ785" s="5"/>
      <c r="DK785" s="5"/>
      <c r="DL785" s="5"/>
      <c r="DM785" s="5"/>
      <c r="DN785" s="5"/>
      <c r="DO785" s="5"/>
      <c r="DP785" s="5"/>
      <c r="DQ785" s="5"/>
      <c r="DR785" s="5"/>
      <c r="DS785" s="5"/>
      <c r="DT785" s="5"/>
      <c r="DU785" s="5"/>
      <c r="DV785" s="5"/>
      <c r="DW785" s="5"/>
      <c r="DX785" s="5"/>
      <c r="DY785" s="5"/>
      <c r="DZ785" s="5"/>
      <c r="EA785" s="5"/>
      <c r="EB785" s="5"/>
      <c r="EC785" s="5"/>
      <c r="ED785" s="5"/>
      <c r="EE785" s="5"/>
      <c r="EF785" s="5"/>
      <c r="EG785" s="5"/>
      <c r="EH785" s="5"/>
      <c r="EI785" s="5"/>
      <c r="EJ785" s="5"/>
      <c r="EK785" s="5"/>
      <c r="EL785" s="5"/>
      <c r="EM785" s="5"/>
      <c r="EN785" s="5"/>
      <c r="EO785" s="5"/>
      <c r="EP785" s="5"/>
      <c r="EQ785" s="5"/>
      <c r="ER785" s="5"/>
      <c r="ES785" s="5"/>
      <c r="ET785" s="5"/>
      <c r="EU785" s="5"/>
      <c r="EV785" s="5"/>
      <c r="EW785" s="5"/>
      <c r="EX785" s="5"/>
      <c r="EY785" s="5"/>
      <c r="EZ785" s="5"/>
      <c r="FA785" s="5"/>
      <c r="FB785" s="5"/>
      <c r="FC785" s="5"/>
      <c r="FD785" s="5"/>
      <c r="FE785" s="5"/>
      <c r="FF785" s="5"/>
      <c r="FG785" s="5"/>
      <c r="FH785" s="5"/>
      <c r="FI785" s="5"/>
      <c r="FJ785" s="5"/>
      <c r="FK785" s="5"/>
      <c r="FL785" s="5"/>
      <c r="FM785" s="5"/>
    </row>
    <row r="786" spans="1:169" s="49" customFormat="1" ht="10.199999999999999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5"/>
      <c r="BY786" s="5"/>
      <c r="BZ786" s="5"/>
      <c r="CA786" s="5"/>
      <c r="CB786" s="5"/>
      <c r="CC786" s="5"/>
      <c r="CD786" s="5"/>
      <c r="CE786" s="5"/>
      <c r="CF786" s="5"/>
      <c r="CG786" s="5"/>
      <c r="CH786" s="5"/>
      <c r="CI786" s="5"/>
      <c r="CJ786" s="5"/>
      <c r="CK786" s="5"/>
      <c r="CL786" s="5"/>
      <c r="CM786" s="5"/>
      <c r="CN786" s="5"/>
      <c r="CO786" s="5"/>
      <c r="CP786" s="5"/>
      <c r="CQ786" s="5"/>
      <c r="CR786" s="5"/>
      <c r="CS786" s="5"/>
      <c r="CT786" s="5"/>
      <c r="CU786" s="5"/>
      <c r="CV786" s="5"/>
      <c r="CW786" s="5"/>
      <c r="CX786" s="5"/>
      <c r="CY786" s="5"/>
      <c r="CZ786" s="5"/>
      <c r="DA786" s="5"/>
      <c r="DB786" s="5"/>
      <c r="DC786" s="5"/>
      <c r="DD786" s="5"/>
      <c r="DE786" s="5"/>
      <c r="DF786" s="5"/>
      <c r="DG786" s="5"/>
      <c r="DH786" s="5"/>
      <c r="DI786" s="5"/>
      <c r="DJ786" s="5"/>
      <c r="DK786" s="5"/>
      <c r="DL786" s="5"/>
      <c r="DM786" s="5"/>
      <c r="DN786" s="5"/>
      <c r="DO786" s="5"/>
      <c r="DP786" s="5"/>
      <c r="DQ786" s="5"/>
      <c r="DR786" s="5"/>
      <c r="DS786" s="5"/>
      <c r="DT786" s="5"/>
      <c r="DU786" s="5"/>
      <c r="DV786" s="5"/>
      <c r="DW786" s="5"/>
      <c r="DX786" s="5"/>
      <c r="DY786" s="5"/>
      <c r="DZ786" s="5"/>
      <c r="EA786" s="5"/>
      <c r="EB786" s="5"/>
      <c r="EC786" s="5"/>
      <c r="ED786" s="5"/>
      <c r="EE786" s="5"/>
      <c r="EF786" s="5"/>
      <c r="EG786" s="5"/>
      <c r="EH786" s="5"/>
      <c r="EI786" s="5"/>
      <c r="EJ786" s="5"/>
      <c r="EK786" s="5"/>
      <c r="EL786" s="5"/>
      <c r="EM786" s="5"/>
      <c r="EN786" s="5"/>
      <c r="EO786" s="5"/>
      <c r="EP786" s="5"/>
      <c r="EQ786" s="5"/>
      <c r="ER786" s="5"/>
      <c r="ES786" s="5"/>
      <c r="ET786" s="5"/>
      <c r="EU786" s="5"/>
      <c r="EV786" s="5"/>
      <c r="EW786" s="5"/>
      <c r="EX786" s="5"/>
      <c r="EY786" s="5"/>
      <c r="EZ786" s="5"/>
      <c r="FA786" s="5"/>
      <c r="FB786" s="5"/>
      <c r="FC786" s="5"/>
      <c r="FD786" s="5"/>
      <c r="FE786" s="5"/>
      <c r="FF786" s="5"/>
      <c r="FG786" s="5"/>
      <c r="FH786" s="5"/>
      <c r="FI786" s="5"/>
      <c r="FJ786" s="5"/>
      <c r="FK786" s="5"/>
      <c r="FL786" s="5"/>
      <c r="FM786" s="5"/>
    </row>
    <row r="787" spans="1:169" s="49" customFormat="1" ht="10.199999999999999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5"/>
      <c r="BY787" s="5"/>
      <c r="BZ787" s="5"/>
      <c r="CA787" s="5"/>
      <c r="CB787" s="5"/>
      <c r="CC787" s="5"/>
      <c r="CD787" s="5"/>
      <c r="CE787" s="5"/>
      <c r="CF787" s="5"/>
      <c r="CG787" s="5"/>
      <c r="CH787" s="5"/>
      <c r="CI787" s="5"/>
      <c r="CJ787" s="5"/>
      <c r="CK787" s="5"/>
      <c r="CL787" s="5"/>
      <c r="CM787" s="5"/>
      <c r="CN787" s="5"/>
      <c r="CO787" s="5"/>
      <c r="CP787" s="5"/>
      <c r="CQ787" s="5"/>
      <c r="CR787" s="5"/>
      <c r="CS787" s="5"/>
      <c r="CT787" s="5"/>
      <c r="CU787" s="5"/>
      <c r="CV787" s="5"/>
      <c r="CW787" s="5"/>
      <c r="CX787" s="5"/>
      <c r="CY787" s="5"/>
      <c r="CZ787" s="5"/>
      <c r="DA787" s="5"/>
      <c r="DB787" s="5"/>
      <c r="DC787" s="5"/>
      <c r="DD787" s="5"/>
      <c r="DE787" s="5"/>
      <c r="DF787" s="5"/>
      <c r="DG787" s="5"/>
      <c r="DH787" s="5"/>
      <c r="DI787" s="5"/>
      <c r="DJ787" s="5"/>
      <c r="DK787" s="5"/>
      <c r="DL787" s="5"/>
      <c r="DM787" s="5"/>
      <c r="DN787" s="5"/>
      <c r="DO787" s="5"/>
      <c r="DP787" s="5"/>
      <c r="DQ787" s="5"/>
      <c r="DR787" s="5"/>
      <c r="DS787" s="5"/>
      <c r="DT787" s="5"/>
      <c r="DU787" s="5"/>
      <c r="DV787" s="5"/>
      <c r="DW787" s="5"/>
      <c r="DX787" s="5"/>
      <c r="DY787" s="5"/>
      <c r="DZ787" s="5"/>
      <c r="EA787" s="5"/>
      <c r="EB787" s="5"/>
      <c r="EC787" s="5"/>
      <c r="ED787" s="5"/>
      <c r="EE787" s="5"/>
      <c r="EF787" s="5"/>
      <c r="EG787" s="5"/>
      <c r="EH787" s="5"/>
      <c r="EI787" s="5"/>
      <c r="EJ787" s="5"/>
      <c r="EK787" s="5"/>
      <c r="EL787" s="5"/>
      <c r="EM787" s="5"/>
      <c r="EN787" s="5"/>
      <c r="EO787" s="5"/>
      <c r="EP787" s="5"/>
      <c r="EQ787" s="5"/>
      <c r="ER787" s="5"/>
      <c r="ES787" s="5"/>
      <c r="ET787" s="5"/>
      <c r="EU787" s="5"/>
      <c r="EV787" s="5"/>
      <c r="EW787" s="5"/>
      <c r="EX787" s="5"/>
      <c r="EY787" s="5"/>
      <c r="EZ787" s="5"/>
      <c r="FA787" s="5"/>
      <c r="FB787" s="5"/>
      <c r="FC787" s="5"/>
      <c r="FD787" s="5"/>
      <c r="FE787" s="5"/>
      <c r="FF787" s="5"/>
      <c r="FG787" s="5"/>
      <c r="FH787" s="5"/>
      <c r="FI787" s="5"/>
      <c r="FJ787" s="5"/>
      <c r="FK787" s="5"/>
      <c r="FL787" s="5"/>
      <c r="FM787" s="5"/>
    </row>
    <row r="788" spans="1:169" s="49" customFormat="1" ht="10.199999999999999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5"/>
      <c r="BY788" s="5"/>
      <c r="BZ788" s="5"/>
      <c r="CA788" s="5"/>
      <c r="CB788" s="5"/>
      <c r="CC788" s="5"/>
      <c r="CD788" s="5"/>
      <c r="CE788" s="5"/>
      <c r="CF788" s="5"/>
      <c r="CG788" s="5"/>
      <c r="CH788" s="5"/>
      <c r="CI788" s="5"/>
      <c r="CJ788" s="5"/>
      <c r="CK788" s="5"/>
      <c r="CL788" s="5"/>
      <c r="CM788" s="5"/>
      <c r="CN788" s="5"/>
      <c r="CO788" s="5"/>
      <c r="CP788" s="5"/>
      <c r="CQ788" s="5"/>
      <c r="CR788" s="5"/>
      <c r="CS788" s="5"/>
      <c r="CT788" s="5"/>
      <c r="CU788" s="5"/>
      <c r="CV788" s="5"/>
      <c r="CW788" s="5"/>
      <c r="CX788" s="5"/>
      <c r="CY788" s="5"/>
      <c r="CZ788" s="5"/>
      <c r="DA788" s="5"/>
      <c r="DB788" s="5"/>
      <c r="DC788" s="5"/>
      <c r="DD788" s="5"/>
      <c r="DE788" s="5"/>
      <c r="DF788" s="5"/>
      <c r="DG788" s="5"/>
      <c r="DH788" s="5"/>
      <c r="DI788" s="5"/>
      <c r="DJ788" s="5"/>
      <c r="DK788" s="5"/>
      <c r="DL788" s="5"/>
      <c r="DM788" s="5"/>
      <c r="DN788" s="5"/>
      <c r="DO788" s="5"/>
      <c r="DP788" s="5"/>
      <c r="DQ788" s="5"/>
      <c r="DR788" s="5"/>
      <c r="DS788" s="5"/>
      <c r="DT788" s="5"/>
      <c r="DU788" s="5"/>
      <c r="DV788" s="5"/>
      <c r="DW788" s="5"/>
      <c r="DX788" s="5"/>
      <c r="DY788" s="5"/>
      <c r="DZ788" s="5"/>
      <c r="EA788" s="5"/>
      <c r="EB788" s="5"/>
      <c r="EC788" s="5"/>
      <c r="ED788" s="5"/>
      <c r="EE788" s="5"/>
      <c r="EF788" s="5"/>
      <c r="EG788" s="5"/>
      <c r="EH788" s="5"/>
      <c r="EI788" s="5"/>
      <c r="EJ788" s="5"/>
      <c r="EK788" s="5"/>
      <c r="EL788" s="5"/>
      <c r="EM788" s="5"/>
      <c r="EN788" s="5"/>
      <c r="EO788" s="5"/>
      <c r="EP788" s="5"/>
      <c r="EQ788" s="5"/>
      <c r="ER788" s="5"/>
      <c r="ES788" s="5"/>
      <c r="ET788" s="5"/>
      <c r="EU788" s="5"/>
      <c r="EV788" s="5"/>
      <c r="EW788" s="5"/>
      <c r="EX788" s="5"/>
      <c r="EY788" s="5"/>
      <c r="EZ788" s="5"/>
      <c r="FA788" s="5"/>
      <c r="FB788" s="5"/>
      <c r="FC788" s="5"/>
      <c r="FD788" s="5"/>
      <c r="FE788" s="5"/>
      <c r="FF788" s="5"/>
      <c r="FG788" s="5"/>
      <c r="FH788" s="5"/>
      <c r="FI788" s="5"/>
      <c r="FJ788" s="5"/>
      <c r="FK788" s="5"/>
      <c r="FL788" s="5"/>
      <c r="FM788" s="5"/>
    </row>
    <row r="789" spans="1:169" s="49" customFormat="1" ht="10.199999999999999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5"/>
      <c r="BY789" s="5"/>
      <c r="BZ789" s="5"/>
      <c r="CA789" s="5"/>
      <c r="CB789" s="5"/>
      <c r="CC789" s="5"/>
      <c r="CD789" s="5"/>
      <c r="CE789" s="5"/>
      <c r="CF789" s="5"/>
      <c r="CG789" s="5"/>
      <c r="CH789" s="5"/>
      <c r="CI789" s="5"/>
      <c r="CJ789" s="5"/>
      <c r="CK789" s="5"/>
      <c r="CL789" s="5"/>
      <c r="CM789" s="5"/>
      <c r="CN789" s="5"/>
      <c r="CO789" s="5"/>
      <c r="CP789" s="5"/>
      <c r="CQ789" s="5"/>
      <c r="CR789" s="5"/>
      <c r="CS789" s="5"/>
      <c r="CT789" s="5"/>
      <c r="CU789" s="5"/>
      <c r="CV789" s="5"/>
      <c r="CW789" s="5"/>
      <c r="CX789" s="5"/>
      <c r="CY789" s="5"/>
      <c r="CZ789" s="5"/>
      <c r="DA789" s="5"/>
      <c r="DB789" s="5"/>
      <c r="DC789" s="5"/>
      <c r="DD789" s="5"/>
      <c r="DE789" s="5"/>
      <c r="DF789" s="5"/>
      <c r="DG789" s="5"/>
      <c r="DH789" s="5"/>
      <c r="DI789" s="5"/>
      <c r="DJ789" s="5"/>
      <c r="DK789" s="5"/>
      <c r="DL789" s="5"/>
      <c r="DM789" s="5"/>
      <c r="DN789" s="5"/>
      <c r="DO789" s="5"/>
      <c r="DP789" s="5"/>
      <c r="DQ789" s="5"/>
      <c r="DR789" s="5"/>
      <c r="DS789" s="5"/>
      <c r="DT789" s="5"/>
      <c r="DU789" s="5"/>
      <c r="DV789" s="5"/>
      <c r="DW789" s="5"/>
      <c r="DX789" s="5"/>
      <c r="DY789" s="5"/>
      <c r="DZ789" s="5"/>
      <c r="EA789" s="5"/>
      <c r="EB789" s="5"/>
      <c r="EC789" s="5"/>
      <c r="ED789" s="5"/>
      <c r="EE789" s="5"/>
      <c r="EF789" s="5"/>
      <c r="EG789" s="5"/>
      <c r="EH789" s="5"/>
      <c r="EI789" s="5"/>
      <c r="EJ789" s="5"/>
      <c r="EK789" s="5"/>
      <c r="EL789" s="5"/>
      <c r="EM789" s="5"/>
      <c r="EN789" s="5"/>
      <c r="EO789" s="5"/>
      <c r="EP789" s="5"/>
      <c r="EQ789" s="5"/>
      <c r="ER789" s="5"/>
      <c r="ES789" s="5"/>
      <c r="ET789" s="5"/>
      <c r="EU789" s="5"/>
      <c r="EV789" s="5"/>
      <c r="EW789" s="5"/>
      <c r="EX789" s="5"/>
      <c r="EY789" s="5"/>
      <c r="EZ789" s="5"/>
      <c r="FA789" s="5"/>
      <c r="FB789" s="5"/>
      <c r="FC789" s="5"/>
      <c r="FD789" s="5"/>
      <c r="FE789" s="5"/>
      <c r="FF789" s="5"/>
      <c r="FG789" s="5"/>
      <c r="FH789" s="5"/>
      <c r="FI789" s="5"/>
      <c r="FJ789" s="5"/>
      <c r="FK789" s="5"/>
      <c r="FL789" s="5"/>
      <c r="FM789" s="5"/>
    </row>
    <row r="790" spans="1:169" s="49" customFormat="1" ht="10.199999999999999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  <c r="DG790" s="5"/>
      <c r="DH790" s="5"/>
      <c r="DI790" s="5"/>
      <c r="DJ790" s="5"/>
      <c r="DK790" s="5"/>
      <c r="DL790" s="5"/>
      <c r="DM790" s="5"/>
      <c r="DN790" s="5"/>
      <c r="DO790" s="5"/>
      <c r="DP790" s="5"/>
      <c r="DQ790" s="5"/>
      <c r="DR790" s="5"/>
      <c r="DS790" s="5"/>
      <c r="DT790" s="5"/>
      <c r="DU790" s="5"/>
      <c r="DV790" s="5"/>
      <c r="DW790" s="5"/>
      <c r="DX790" s="5"/>
      <c r="DY790" s="5"/>
      <c r="DZ790" s="5"/>
      <c r="EA790" s="5"/>
      <c r="EB790" s="5"/>
      <c r="EC790" s="5"/>
      <c r="ED790" s="5"/>
      <c r="EE790" s="5"/>
      <c r="EF790" s="5"/>
      <c r="EG790" s="5"/>
      <c r="EH790" s="5"/>
      <c r="EI790" s="5"/>
      <c r="EJ790" s="5"/>
      <c r="EK790" s="5"/>
      <c r="EL790" s="5"/>
      <c r="EM790" s="5"/>
      <c r="EN790" s="5"/>
      <c r="EO790" s="5"/>
      <c r="EP790" s="5"/>
      <c r="EQ790" s="5"/>
      <c r="ER790" s="5"/>
      <c r="ES790" s="5"/>
      <c r="ET790" s="5"/>
      <c r="EU790" s="5"/>
      <c r="EV790" s="5"/>
      <c r="EW790" s="5"/>
      <c r="EX790" s="5"/>
      <c r="EY790" s="5"/>
      <c r="EZ790" s="5"/>
      <c r="FA790" s="5"/>
      <c r="FB790" s="5"/>
      <c r="FC790" s="5"/>
      <c r="FD790" s="5"/>
      <c r="FE790" s="5"/>
      <c r="FF790" s="5"/>
      <c r="FG790" s="5"/>
      <c r="FH790" s="5"/>
      <c r="FI790" s="5"/>
      <c r="FJ790" s="5"/>
      <c r="FK790" s="5"/>
      <c r="FL790" s="5"/>
      <c r="FM790" s="5"/>
    </row>
    <row r="791" spans="1:169" s="49" customFormat="1" ht="10.199999999999999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  <c r="DG791" s="5"/>
      <c r="DH791" s="5"/>
      <c r="DI791" s="5"/>
      <c r="DJ791" s="5"/>
      <c r="DK791" s="5"/>
      <c r="DL791" s="5"/>
      <c r="DM791" s="5"/>
      <c r="DN791" s="5"/>
      <c r="DO791" s="5"/>
      <c r="DP791" s="5"/>
      <c r="DQ791" s="5"/>
      <c r="DR791" s="5"/>
      <c r="DS791" s="5"/>
      <c r="DT791" s="5"/>
      <c r="DU791" s="5"/>
      <c r="DV791" s="5"/>
      <c r="DW791" s="5"/>
      <c r="DX791" s="5"/>
      <c r="DY791" s="5"/>
      <c r="DZ791" s="5"/>
      <c r="EA791" s="5"/>
      <c r="EB791" s="5"/>
      <c r="EC791" s="5"/>
      <c r="ED791" s="5"/>
      <c r="EE791" s="5"/>
      <c r="EF791" s="5"/>
      <c r="EG791" s="5"/>
      <c r="EH791" s="5"/>
      <c r="EI791" s="5"/>
      <c r="EJ791" s="5"/>
      <c r="EK791" s="5"/>
      <c r="EL791" s="5"/>
      <c r="EM791" s="5"/>
      <c r="EN791" s="5"/>
      <c r="EO791" s="5"/>
      <c r="EP791" s="5"/>
      <c r="EQ791" s="5"/>
      <c r="ER791" s="5"/>
      <c r="ES791" s="5"/>
      <c r="ET791" s="5"/>
      <c r="EU791" s="5"/>
      <c r="EV791" s="5"/>
      <c r="EW791" s="5"/>
      <c r="EX791" s="5"/>
      <c r="EY791" s="5"/>
      <c r="EZ791" s="5"/>
      <c r="FA791" s="5"/>
      <c r="FB791" s="5"/>
      <c r="FC791" s="5"/>
      <c r="FD791" s="5"/>
      <c r="FE791" s="5"/>
      <c r="FF791" s="5"/>
      <c r="FG791" s="5"/>
      <c r="FH791" s="5"/>
      <c r="FI791" s="5"/>
      <c r="FJ791" s="5"/>
      <c r="FK791" s="5"/>
      <c r="FL791" s="5"/>
      <c r="FM791" s="5"/>
    </row>
    <row r="792" spans="1:169" s="49" customFormat="1" ht="10.199999999999999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  <c r="DG792" s="5"/>
      <c r="DH792" s="5"/>
      <c r="DI792" s="5"/>
      <c r="DJ792" s="5"/>
      <c r="DK792" s="5"/>
      <c r="DL792" s="5"/>
      <c r="DM792" s="5"/>
      <c r="DN792" s="5"/>
      <c r="DO792" s="5"/>
      <c r="DP792" s="5"/>
      <c r="DQ792" s="5"/>
      <c r="DR792" s="5"/>
      <c r="DS792" s="5"/>
      <c r="DT792" s="5"/>
      <c r="DU792" s="5"/>
      <c r="DV792" s="5"/>
      <c r="DW792" s="5"/>
      <c r="DX792" s="5"/>
      <c r="DY792" s="5"/>
      <c r="DZ792" s="5"/>
      <c r="EA792" s="5"/>
      <c r="EB792" s="5"/>
      <c r="EC792" s="5"/>
      <c r="ED792" s="5"/>
      <c r="EE792" s="5"/>
      <c r="EF792" s="5"/>
      <c r="EG792" s="5"/>
      <c r="EH792" s="5"/>
      <c r="EI792" s="5"/>
      <c r="EJ792" s="5"/>
      <c r="EK792" s="5"/>
      <c r="EL792" s="5"/>
      <c r="EM792" s="5"/>
      <c r="EN792" s="5"/>
      <c r="EO792" s="5"/>
      <c r="EP792" s="5"/>
      <c r="EQ792" s="5"/>
      <c r="ER792" s="5"/>
      <c r="ES792" s="5"/>
      <c r="ET792" s="5"/>
      <c r="EU792" s="5"/>
      <c r="EV792" s="5"/>
      <c r="EW792" s="5"/>
      <c r="EX792" s="5"/>
      <c r="EY792" s="5"/>
      <c r="EZ792" s="5"/>
      <c r="FA792" s="5"/>
      <c r="FB792" s="5"/>
      <c r="FC792" s="5"/>
      <c r="FD792" s="5"/>
      <c r="FE792" s="5"/>
      <c r="FF792" s="5"/>
      <c r="FG792" s="5"/>
      <c r="FH792" s="5"/>
      <c r="FI792" s="5"/>
      <c r="FJ792" s="5"/>
      <c r="FK792" s="5"/>
      <c r="FL792" s="5"/>
      <c r="FM792" s="5"/>
    </row>
    <row r="793" spans="1:169" s="49" customFormat="1" ht="10.199999999999999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  <c r="DG793" s="5"/>
      <c r="DH793" s="5"/>
      <c r="DI793" s="5"/>
      <c r="DJ793" s="5"/>
      <c r="DK793" s="5"/>
      <c r="DL793" s="5"/>
      <c r="DM793" s="5"/>
      <c r="DN793" s="5"/>
      <c r="DO793" s="5"/>
      <c r="DP793" s="5"/>
      <c r="DQ793" s="5"/>
      <c r="DR793" s="5"/>
      <c r="DS793" s="5"/>
      <c r="DT793" s="5"/>
      <c r="DU793" s="5"/>
      <c r="DV793" s="5"/>
      <c r="DW793" s="5"/>
      <c r="DX793" s="5"/>
      <c r="DY793" s="5"/>
      <c r="DZ793" s="5"/>
      <c r="EA793" s="5"/>
      <c r="EB793" s="5"/>
      <c r="EC793" s="5"/>
      <c r="ED793" s="5"/>
      <c r="EE793" s="5"/>
      <c r="EF793" s="5"/>
      <c r="EG793" s="5"/>
      <c r="EH793" s="5"/>
      <c r="EI793" s="5"/>
      <c r="EJ793" s="5"/>
      <c r="EK793" s="5"/>
      <c r="EL793" s="5"/>
      <c r="EM793" s="5"/>
      <c r="EN793" s="5"/>
      <c r="EO793" s="5"/>
      <c r="EP793" s="5"/>
      <c r="EQ793" s="5"/>
      <c r="ER793" s="5"/>
      <c r="ES793" s="5"/>
      <c r="ET793" s="5"/>
      <c r="EU793" s="5"/>
      <c r="EV793" s="5"/>
      <c r="EW793" s="5"/>
      <c r="EX793" s="5"/>
      <c r="EY793" s="5"/>
      <c r="EZ793" s="5"/>
      <c r="FA793" s="5"/>
      <c r="FB793" s="5"/>
      <c r="FC793" s="5"/>
      <c r="FD793" s="5"/>
      <c r="FE793" s="5"/>
      <c r="FF793" s="5"/>
      <c r="FG793" s="5"/>
      <c r="FH793" s="5"/>
      <c r="FI793" s="5"/>
      <c r="FJ793" s="5"/>
      <c r="FK793" s="5"/>
      <c r="FL793" s="5"/>
      <c r="FM793" s="5"/>
    </row>
    <row r="794" spans="1:169" s="49" customFormat="1" ht="10.199999999999999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  <c r="BV794" s="5"/>
      <c r="BW794" s="5"/>
      <c r="BX794" s="5"/>
      <c r="BY794" s="5"/>
      <c r="BZ794" s="5"/>
      <c r="CA794" s="5"/>
      <c r="CB794" s="5"/>
      <c r="CC794" s="5"/>
      <c r="CD794" s="5"/>
      <c r="CE794" s="5"/>
      <c r="CF794" s="5"/>
      <c r="CG794" s="5"/>
      <c r="CH794" s="5"/>
      <c r="CI794" s="5"/>
      <c r="CJ794" s="5"/>
      <c r="CK794" s="5"/>
      <c r="CL794" s="5"/>
      <c r="CM794" s="5"/>
      <c r="CN794" s="5"/>
      <c r="CO794" s="5"/>
      <c r="CP794" s="5"/>
      <c r="CQ794" s="5"/>
      <c r="CR794" s="5"/>
      <c r="CS794" s="5"/>
      <c r="CT794" s="5"/>
      <c r="CU794" s="5"/>
      <c r="CV794" s="5"/>
      <c r="CW794" s="5"/>
      <c r="CX794" s="5"/>
      <c r="CY794" s="5"/>
      <c r="CZ794" s="5"/>
      <c r="DA794" s="5"/>
      <c r="DB794" s="5"/>
      <c r="DC794" s="5"/>
      <c r="DD794" s="5"/>
      <c r="DE794" s="5"/>
      <c r="DF794" s="5"/>
      <c r="DG794" s="5"/>
      <c r="DH794" s="5"/>
      <c r="DI794" s="5"/>
      <c r="DJ794" s="5"/>
      <c r="DK794" s="5"/>
      <c r="DL794" s="5"/>
      <c r="DM794" s="5"/>
      <c r="DN794" s="5"/>
      <c r="DO794" s="5"/>
      <c r="DP794" s="5"/>
      <c r="DQ794" s="5"/>
      <c r="DR794" s="5"/>
      <c r="DS794" s="5"/>
      <c r="DT794" s="5"/>
      <c r="DU794" s="5"/>
      <c r="DV794" s="5"/>
      <c r="DW794" s="5"/>
      <c r="DX794" s="5"/>
      <c r="DY794" s="5"/>
      <c r="DZ794" s="5"/>
      <c r="EA794" s="5"/>
      <c r="EB794" s="5"/>
      <c r="EC794" s="5"/>
      <c r="ED794" s="5"/>
      <c r="EE794" s="5"/>
      <c r="EF794" s="5"/>
      <c r="EG794" s="5"/>
      <c r="EH794" s="5"/>
      <c r="EI794" s="5"/>
      <c r="EJ794" s="5"/>
      <c r="EK794" s="5"/>
      <c r="EL794" s="5"/>
      <c r="EM794" s="5"/>
      <c r="EN794" s="5"/>
      <c r="EO794" s="5"/>
      <c r="EP794" s="5"/>
      <c r="EQ794" s="5"/>
      <c r="ER794" s="5"/>
      <c r="ES794" s="5"/>
      <c r="ET794" s="5"/>
      <c r="EU794" s="5"/>
      <c r="EV794" s="5"/>
      <c r="EW794" s="5"/>
      <c r="EX794" s="5"/>
      <c r="EY794" s="5"/>
      <c r="EZ794" s="5"/>
      <c r="FA794" s="5"/>
      <c r="FB794" s="5"/>
      <c r="FC794" s="5"/>
      <c r="FD794" s="5"/>
      <c r="FE794" s="5"/>
      <c r="FF794" s="5"/>
      <c r="FG794" s="5"/>
      <c r="FH794" s="5"/>
      <c r="FI794" s="5"/>
      <c r="FJ794" s="5"/>
      <c r="FK794" s="5"/>
      <c r="FL794" s="5"/>
      <c r="FM794" s="5"/>
    </row>
    <row r="795" spans="1:169" s="49" customFormat="1" ht="10.199999999999999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  <c r="BV795" s="5"/>
      <c r="BW795" s="5"/>
      <c r="BX795" s="5"/>
      <c r="BY795" s="5"/>
      <c r="BZ795" s="5"/>
      <c r="CA795" s="5"/>
      <c r="CB795" s="5"/>
      <c r="CC795" s="5"/>
      <c r="CD795" s="5"/>
      <c r="CE795" s="5"/>
      <c r="CF795" s="5"/>
      <c r="CG795" s="5"/>
      <c r="CH795" s="5"/>
      <c r="CI795" s="5"/>
      <c r="CJ795" s="5"/>
      <c r="CK795" s="5"/>
      <c r="CL795" s="5"/>
      <c r="CM795" s="5"/>
      <c r="CN795" s="5"/>
      <c r="CO795" s="5"/>
      <c r="CP795" s="5"/>
      <c r="CQ795" s="5"/>
      <c r="CR795" s="5"/>
      <c r="CS795" s="5"/>
      <c r="CT795" s="5"/>
      <c r="CU795" s="5"/>
      <c r="CV795" s="5"/>
      <c r="CW795" s="5"/>
      <c r="CX795" s="5"/>
      <c r="CY795" s="5"/>
      <c r="CZ795" s="5"/>
      <c r="DA795" s="5"/>
      <c r="DB795" s="5"/>
      <c r="DC795" s="5"/>
      <c r="DD795" s="5"/>
      <c r="DE795" s="5"/>
      <c r="DF795" s="5"/>
      <c r="DG795" s="5"/>
      <c r="DH795" s="5"/>
      <c r="DI795" s="5"/>
      <c r="DJ795" s="5"/>
      <c r="DK795" s="5"/>
      <c r="DL795" s="5"/>
      <c r="DM795" s="5"/>
      <c r="DN795" s="5"/>
      <c r="DO795" s="5"/>
      <c r="DP795" s="5"/>
      <c r="DQ795" s="5"/>
      <c r="DR795" s="5"/>
      <c r="DS795" s="5"/>
      <c r="DT795" s="5"/>
      <c r="DU795" s="5"/>
      <c r="DV795" s="5"/>
      <c r="DW795" s="5"/>
      <c r="DX795" s="5"/>
      <c r="DY795" s="5"/>
      <c r="DZ795" s="5"/>
      <c r="EA795" s="5"/>
      <c r="EB795" s="5"/>
      <c r="EC795" s="5"/>
      <c r="ED795" s="5"/>
      <c r="EE795" s="5"/>
      <c r="EF795" s="5"/>
      <c r="EG795" s="5"/>
      <c r="EH795" s="5"/>
      <c r="EI795" s="5"/>
      <c r="EJ795" s="5"/>
      <c r="EK795" s="5"/>
      <c r="EL795" s="5"/>
      <c r="EM795" s="5"/>
      <c r="EN795" s="5"/>
      <c r="EO795" s="5"/>
      <c r="EP795" s="5"/>
      <c r="EQ795" s="5"/>
      <c r="ER795" s="5"/>
      <c r="ES795" s="5"/>
      <c r="ET795" s="5"/>
      <c r="EU795" s="5"/>
      <c r="EV795" s="5"/>
      <c r="EW795" s="5"/>
      <c r="EX795" s="5"/>
      <c r="EY795" s="5"/>
      <c r="EZ795" s="5"/>
      <c r="FA795" s="5"/>
      <c r="FB795" s="5"/>
      <c r="FC795" s="5"/>
      <c r="FD795" s="5"/>
      <c r="FE795" s="5"/>
      <c r="FF795" s="5"/>
      <c r="FG795" s="5"/>
      <c r="FH795" s="5"/>
      <c r="FI795" s="5"/>
      <c r="FJ795" s="5"/>
      <c r="FK795" s="5"/>
      <c r="FL795" s="5"/>
      <c r="FM795" s="5"/>
    </row>
    <row r="796" spans="1:169" s="49" customFormat="1" ht="10.199999999999999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  <c r="BV796" s="5"/>
      <c r="BW796" s="5"/>
      <c r="BX796" s="5"/>
      <c r="BY796" s="5"/>
      <c r="BZ796" s="5"/>
      <c r="CA796" s="5"/>
      <c r="CB796" s="5"/>
      <c r="CC796" s="5"/>
      <c r="CD796" s="5"/>
      <c r="CE796" s="5"/>
      <c r="CF796" s="5"/>
      <c r="CG796" s="5"/>
      <c r="CH796" s="5"/>
      <c r="CI796" s="5"/>
      <c r="CJ796" s="5"/>
      <c r="CK796" s="5"/>
      <c r="CL796" s="5"/>
      <c r="CM796" s="5"/>
      <c r="CN796" s="5"/>
      <c r="CO796" s="5"/>
      <c r="CP796" s="5"/>
      <c r="CQ796" s="5"/>
      <c r="CR796" s="5"/>
      <c r="CS796" s="5"/>
      <c r="CT796" s="5"/>
      <c r="CU796" s="5"/>
      <c r="CV796" s="5"/>
      <c r="CW796" s="5"/>
      <c r="CX796" s="5"/>
      <c r="CY796" s="5"/>
      <c r="CZ796" s="5"/>
      <c r="DA796" s="5"/>
      <c r="DB796" s="5"/>
      <c r="DC796" s="5"/>
      <c r="DD796" s="5"/>
      <c r="DE796" s="5"/>
      <c r="DF796" s="5"/>
      <c r="DG796" s="5"/>
      <c r="DH796" s="5"/>
      <c r="DI796" s="5"/>
      <c r="DJ796" s="5"/>
      <c r="DK796" s="5"/>
      <c r="DL796" s="5"/>
      <c r="DM796" s="5"/>
      <c r="DN796" s="5"/>
      <c r="DO796" s="5"/>
      <c r="DP796" s="5"/>
      <c r="DQ796" s="5"/>
      <c r="DR796" s="5"/>
      <c r="DS796" s="5"/>
      <c r="DT796" s="5"/>
      <c r="DU796" s="5"/>
      <c r="DV796" s="5"/>
      <c r="DW796" s="5"/>
      <c r="DX796" s="5"/>
      <c r="DY796" s="5"/>
      <c r="DZ796" s="5"/>
      <c r="EA796" s="5"/>
      <c r="EB796" s="5"/>
      <c r="EC796" s="5"/>
      <c r="ED796" s="5"/>
      <c r="EE796" s="5"/>
      <c r="EF796" s="5"/>
      <c r="EG796" s="5"/>
      <c r="EH796" s="5"/>
      <c r="EI796" s="5"/>
      <c r="EJ796" s="5"/>
      <c r="EK796" s="5"/>
      <c r="EL796" s="5"/>
      <c r="EM796" s="5"/>
      <c r="EN796" s="5"/>
      <c r="EO796" s="5"/>
      <c r="EP796" s="5"/>
      <c r="EQ796" s="5"/>
      <c r="ER796" s="5"/>
      <c r="ES796" s="5"/>
      <c r="ET796" s="5"/>
      <c r="EU796" s="5"/>
      <c r="EV796" s="5"/>
      <c r="EW796" s="5"/>
      <c r="EX796" s="5"/>
      <c r="EY796" s="5"/>
      <c r="EZ796" s="5"/>
      <c r="FA796" s="5"/>
      <c r="FB796" s="5"/>
      <c r="FC796" s="5"/>
      <c r="FD796" s="5"/>
      <c r="FE796" s="5"/>
      <c r="FF796" s="5"/>
      <c r="FG796" s="5"/>
      <c r="FH796" s="5"/>
      <c r="FI796" s="5"/>
      <c r="FJ796" s="5"/>
      <c r="FK796" s="5"/>
      <c r="FL796" s="5"/>
      <c r="FM796" s="5"/>
    </row>
    <row r="797" spans="1:169" s="49" customFormat="1" ht="10.199999999999999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  <c r="BV797" s="5"/>
      <c r="BW797" s="5"/>
      <c r="BX797" s="5"/>
      <c r="BY797" s="5"/>
      <c r="BZ797" s="5"/>
      <c r="CA797" s="5"/>
      <c r="CB797" s="5"/>
      <c r="CC797" s="5"/>
      <c r="CD797" s="5"/>
      <c r="CE797" s="5"/>
      <c r="CF797" s="5"/>
      <c r="CG797" s="5"/>
      <c r="CH797" s="5"/>
      <c r="CI797" s="5"/>
      <c r="CJ797" s="5"/>
      <c r="CK797" s="5"/>
      <c r="CL797" s="5"/>
      <c r="CM797" s="5"/>
      <c r="CN797" s="5"/>
      <c r="CO797" s="5"/>
      <c r="CP797" s="5"/>
      <c r="CQ797" s="5"/>
      <c r="CR797" s="5"/>
      <c r="CS797" s="5"/>
      <c r="CT797" s="5"/>
      <c r="CU797" s="5"/>
      <c r="CV797" s="5"/>
      <c r="CW797" s="5"/>
      <c r="CX797" s="5"/>
      <c r="CY797" s="5"/>
      <c r="CZ797" s="5"/>
      <c r="DA797" s="5"/>
      <c r="DB797" s="5"/>
      <c r="DC797" s="5"/>
      <c r="DD797" s="5"/>
      <c r="DE797" s="5"/>
      <c r="DF797" s="5"/>
      <c r="DG797" s="5"/>
      <c r="DH797" s="5"/>
      <c r="DI797" s="5"/>
      <c r="DJ797" s="5"/>
      <c r="DK797" s="5"/>
      <c r="DL797" s="5"/>
      <c r="DM797" s="5"/>
      <c r="DN797" s="5"/>
      <c r="DO797" s="5"/>
      <c r="DP797" s="5"/>
      <c r="DQ797" s="5"/>
      <c r="DR797" s="5"/>
      <c r="DS797" s="5"/>
      <c r="DT797" s="5"/>
      <c r="DU797" s="5"/>
      <c r="DV797" s="5"/>
      <c r="DW797" s="5"/>
      <c r="DX797" s="5"/>
      <c r="DY797" s="5"/>
      <c r="DZ797" s="5"/>
      <c r="EA797" s="5"/>
      <c r="EB797" s="5"/>
      <c r="EC797" s="5"/>
      <c r="ED797" s="5"/>
      <c r="EE797" s="5"/>
      <c r="EF797" s="5"/>
      <c r="EG797" s="5"/>
      <c r="EH797" s="5"/>
      <c r="EI797" s="5"/>
      <c r="EJ797" s="5"/>
      <c r="EK797" s="5"/>
      <c r="EL797" s="5"/>
      <c r="EM797" s="5"/>
      <c r="EN797" s="5"/>
      <c r="EO797" s="5"/>
      <c r="EP797" s="5"/>
      <c r="EQ797" s="5"/>
      <c r="ER797" s="5"/>
      <c r="ES797" s="5"/>
      <c r="ET797" s="5"/>
      <c r="EU797" s="5"/>
      <c r="EV797" s="5"/>
      <c r="EW797" s="5"/>
      <c r="EX797" s="5"/>
      <c r="EY797" s="5"/>
      <c r="EZ797" s="5"/>
      <c r="FA797" s="5"/>
      <c r="FB797" s="5"/>
      <c r="FC797" s="5"/>
      <c r="FD797" s="5"/>
      <c r="FE797" s="5"/>
      <c r="FF797" s="5"/>
      <c r="FG797" s="5"/>
      <c r="FH797" s="5"/>
      <c r="FI797" s="5"/>
      <c r="FJ797" s="5"/>
      <c r="FK797" s="5"/>
      <c r="FL797" s="5"/>
      <c r="FM797" s="5"/>
    </row>
    <row r="798" spans="1:169" s="49" customFormat="1" ht="10.199999999999999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  <c r="BV798" s="5"/>
      <c r="BW798" s="5"/>
      <c r="BX798" s="5"/>
      <c r="BY798" s="5"/>
      <c r="BZ798" s="5"/>
      <c r="CA798" s="5"/>
      <c r="CB798" s="5"/>
      <c r="CC798" s="5"/>
      <c r="CD798" s="5"/>
      <c r="CE798" s="5"/>
      <c r="CF798" s="5"/>
      <c r="CG798" s="5"/>
      <c r="CH798" s="5"/>
      <c r="CI798" s="5"/>
      <c r="CJ798" s="5"/>
      <c r="CK798" s="5"/>
      <c r="CL798" s="5"/>
      <c r="CM798" s="5"/>
      <c r="CN798" s="5"/>
      <c r="CO798" s="5"/>
      <c r="CP798" s="5"/>
      <c r="CQ798" s="5"/>
      <c r="CR798" s="5"/>
      <c r="CS798" s="5"/>
      <c r="CT798" s="5"/>
      <c r="CU798" s="5"/>
      <c r="CV798" s="5"/>
      <c r="CW798" s="5"/>
      <c r="CX798" s="5"/>
      <c r="CY798" s="5"/>
      <c r="CZ798" s="5"/>
      <c r="DA798" s="5"/>
      <c r="DB798" s="5"/>
      <c r="DC798" s="5"/>
      <c r="DD798" s="5"/>
      <c r="DE798" s="5"/>
      <c r="DF798" s="5"/>
      <c r="DG798" s="5"/>
      <c r="DH798" s="5"/>
      <c r="DI798" s="5"/>
      <c r="DJ798" s="5"/>
      <c r="DK798" s="5"/>
      <c r="DL798" s="5"/>
      <c r="DM798" s="5"/>
      <c r="DN798" s="5"/>
      <c r="DO798" s="5"/>
      <c r="DP798" s="5"/>
      <c r="DQ798" s="5"/>
      <c r="DR798" s="5"/>
      <c r="DS798" s="5"/>
      <c r="DT798" s="5"/>
      <c r="DU798" s="5"/>
      <c r="DV798" s="5"/>
      <c r="DW798" s="5"/>
      <c r="DX798" s="5"/>
      <c r="DY798" s="5"/>
      <c r="DZ798" s="5"/>
      <c r="EA798" s="5"/>
      <c r="EB798" s="5"/>
      <c r="EC798" s="5"/>
      <c r="ED798" s="5"/>
      <c r="EE798" s="5"/>
      <c r="EF798" s="5"/>
      <c r="EG798" s="5"/>
      <c r="EH798" s="5"/>
      <c r="EI798" s="5"/>
      <c r="EJ798" s="5"/>
      <c r="EK798" s="5"/>
      <c r="EL798" s="5"/>
      <c r="EM798" s="5"/>
      <c r="EN798" s="5"/>
      <c r="EO798" s="5"/>
      <c r="EP798" s="5"/>
      <c r="EQ798" s="5"/>
      <c r="ER798" s="5"/>
      <c r="ES798" s="5"/>
      <c r="ET798" s="5"/>
      <c r="EU798" s="5"/>
      <c r="EV798" s="5"/>
      <c r="EW798" s="5"/>
      <c r="EX798" s="5"/>
      <c r="EY798" s="5"/>
      <c r="EZ798" s="5"/>
      <c r="FA798" s="5"/>
      <c r="FB798" s="5"/>
      <c r="FC798" s="5"/>
      <c r="FD798" s="5"/>
      <c r="FE798" s="5"/>
      <c r="FF798" s="5"/>
      <c r="FG798" s="5"/>
      <c r="FH798" s="5"/>
      <c r="FI798" s="5"/>
      <c r="FJ798" s="5"/>
      <c r="FK798" s="5"/>
      <c r="FL798" s="5"/>
      <c r="FM798" s="5"/>
    </row>
    <row r="799" spans="1:169" s="49" customFormat="1" ht="10.199999999999999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5"/>
      <c r="BY799" s="5"/>
      <c r="BZ799" s="5"/>
      <c r="CA799" s="5"/>
      <c r="CB799" s="5"/>
      <c r="CC799" s="5"/>
      <c r="CD799" s="5"/>
      <c r="CE799" s="5"/>
      <c r="CF799" s="5"/>
      <c r="CG799" s="5"/>
      <c r="CH799" s="5"/>
      <c r="CI799" s="5"/>
      <c r="CJ799" s="5"/>
      <c r="CK799" s="5"/>
      <c r="CL799" s="5"/>
      <c r="CM799" s="5"/>
      <c r="CN799" s="5"/>
      <c r="CO799" s="5"/>
      <c r="CP799" s="5"/>
      <c r="CQ799" s="5"/>
      <c r="CR799" s="5"/>
      <c r="CS799" s="5"/>
      <c r="CT799" s="5"/>
      <c r="CU799" s="5"/>
      <c r="CV799" s="5"/>
      <c r="CW799" s="5"/>
      <c r="CX799" s="5"/>
      <c r="CY799" s="5"/>
      <c r="CZ799" s="5"/>
      <c r="DA799" s="5"/>
      <c r="DB799" s="5"/>
      <c r="DC799" s="5"/>
      <c r="DD799" s="5"/>
      <c r="DE799" s="5"/>
      <c r="DF799" s="5"/>
      <c r="DG799" s="5"/>
      <c r="DH799" s="5"/>
      <c r="DI799" s="5"/>
      <c r="DJ799" s="5"/>
      <c r="DK799" s="5"/>
      <c r="DL799" s="5"/>
      <c r="DM799" s="5"/>
      <c r="DN799" s="5"/>
      <c r="DO799" s="5"/>
      <c r="DP799" s="5"/>
      <c r="DQ799" s="5"/>
      <c r="DR799" s="5"/>
      <c r="DS799" s="5"/>
      <c r="DT799" s="5"/>
      <c r="DU799" s="5"/>
      <c r="DV799" s="5"/>
      <c r="DW799" s="5"/>
      <c r="DX799" s="5"/>
      <c r="DY799" s="5"/>
      <c r="DZ799" s="5"/>
      <c r="EA799" s="5"/>
      <c r="EB799" s="5"/>
      <c r="EC799" s="5"/>
      <c r="ED799" s="5"/>
      <c r="EE799" s="5"/>
      <c r="EF799" s="5"/>
      <c r="EG799" s="5"/>
      <c r="EH799" s="5"/>
      <c r="EI799" s="5"/>
      <c r="EJ799" s="5"/>
      <c r="EK799" s="5"/>
      <c r="EL799" s="5"/>
      <c r="EM799" s="5"/>
      <c r="EN799" s="5"/>
      <c r="EO799" s="5"/>
      <c r="EP799" s="5"/>
      <c r="EQ799" s="5"/>
      <c r="ER799" s="5"/>
      <c r="ES799" s="5"/>
      <c r="ET799" s="5"/>
      <c r="EU799" s="5"/>
      <c r="EV799" s="5"/>
      <c r="EW799" s="5"/>
      <c r="EX799" s="5"/>
      <c r="EY799" s="5"/>
      <c r="EZ799" s="5"/>
      <c r="FA799" s="5"/>
      <c r="FB799" s="5"/>
      <c r="FC799" s="5"/>
      <c r="FD799" s="5"/>
      <c r="FE799" s="5"/>
      <c r="FF799" s="5"/>
      <c r="FG799" s="5"/>
      <c r="FH799" s="5"/>
      <c r="FI799" s="5"/>
      <c r="FJ799" s="5"/>
      <c r="FK799" s="5"/>
      <c r="FL799" s="5"/>
      <c r="FM799" s="5"/>
    </row>
    <row r="800" spans="1:169" s="49" customFormat="1" ht="10.199999999999999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5"/>
      <c r="BY800" s="5"/>
      <c r="BZ800" s="5"/>
      <c r="CA800" s="5"/>
      <c r="CB800" s="5"/>
      <c r="CC800" s="5"/>
      <c r="CD800" s="5"/>
      <c r="CE800" s="5"/>
      <c r="CF800" s="5"/>
      <c r="CG800" s="5"/>
      <c r="CH800" s="5"/>
      <c r="CI800" s="5"/>
      <c r="CJ800" s="5"/>
      <c r="CK800" s="5"/>
      <c r="CL800" s="5"/>
      <c r="CM800" s="5"/>
      <c r="CN800" s="5"/>
      <c r="CO800" s="5"/>
      <c r="CP800" s="5"/>
      <c r="CQ800" s="5"/>
      <c r="CR800" s="5"/>
      <c r="CS800" s="5"/>
      <c r="CT800" s="5"/>
      <c r="CU800" s="5"/>
      <c r="CV800" s="5"/>
      <c r="CW800" s="5"/>
      <c r="CX800" s="5"/>
      <c r="CY800" s="5"/>
      <c r="CZ800" s="5"/>
      <c r="DA800" s="5"/>
      <c r="DB800" s="5"/>
      <c r="DC800" s="5"/>
      <c r="DD800" s="5"/>
      <c r="DE800" s="5"/>
      <c r="DF800" s="5"/>
      <c r="DG800" s="5"/>
      <c r="DH800" s="5"/>
      <c r="DI800" s="5"/>
      <c r="DJ800" s="5"/>
      <c r="DK800" s="5"/>
      <c r="DL800" s="5"/>
      <c r="DM800" s="5"/>
      <c r="DN800" s="5"/>
      <c r="DO800" s="5"/>
      <c r="DP800" s="5"/>
      <c r="DQ800" s="5"/>
      <c r="DR800" s="5"/>
      <c r="DS800" s="5"/>
      <c r="DT800" s="5"/>
      <c r="DU800" s="5"/>
      <c r="DV800" s="5"/>
      <c r="DW800" s="5"/>
      <c r="DX800" s="5"/>
      <c r="DY800" s="5"/>
      <c r="DZ800" s="5"/>
      <c r="EA800" s="5"/>
      <c r="EB800" s="5"/>
      <c r="EC800" s="5"/>
      <c r="ED800" s="5"/>
      <c r="EE800" s="5"/>
      <c r="EF800" s="5"/>
      <c r="EG800" s="5"/>
      <c r="EH800" s="5"/>
      <c r="EI800" s="5"/>
      <c r="EJ800" s="5"/>
      <c r="EK800" s="5"/>
      <c r="EL800" s="5"/>
      <c r="EM800" s="5"/>
      <c r="EN800" s="5"/>
      <c r="EO800" s="5"/>
      <c r="EP800" s="5"/>
      <c r="EQ800" s="5"/>
      <c r="ER800" s="5"/>
      <c r="ES800" s="5"/>
      <c r="ET800" s="5"/>
      <c r="EU800" s="5"/>
      <c r="EV800" s="5"/>
      <c r="EW800" s="5"/>
      <c r="EX800" s="5"/>
      <c r="EY800" s="5"/>
      <c r="EZ800" s="5"/>
      <c r="FA800" s="5"/>
      <c r="FB800" s="5"/>
      <c r="FC800" s="5"/>
      <c r="FD800" s="5"/>
      <c r="FE800" s="5"/>
      <c r="FF800" s="5"/>
      <c r="FG800" s="5"/>
      <c r="FH800" s="5"/>
      <c r="FI800" s="5"/>
      <c r="FJ800" s="5"/>
      <c r="FK800" s="5"/>
      <c r="FL800" s="5"/>
      <c r="FM800" s="5"/>
    </row>
    <row r="801" spans="1:169" s="49" customFormat="1" ht="10.199999999999999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5"/>
      <c r="BY801" s="5"/>
      <c r="BZ801" s="5"/>
      <c r="CA801" s="5"/>
      <c r="CB801" s="5"/>
      <c r="CC801" s="5"/>
      <c r="CD801" s="5"/>
      <c r="CE801" s="5"/>
      <c r="CF801" s="5"/>
      <c r="CG801" s="5"/>
      <c r="CH801" s="5"/>
      <c r="CI801" s="5"/>
      <c r="CJ801" s="5"/>
      <c r="CK801" s="5"/>
      <c r="CL801" s="5"/>
      <c r="CM801" s="5"/>
      <c r="CN801" s="5"/>
      <c r="CO801" s="5"/>
      <c r="CP801" s="5"/>
      <c r="CQ801" s="5"/>
      <c r="CR801" s="5"/>
      <c r="CS801" s="5"/>
      <c r="CT801" s="5"/>
      <c r="CU801" s="5"/>
      <c r="CV801" s="5"/>
      <c r="CW801" s="5"/>
      <c r="CX801" s="5"/>
      <c r="CY801" s="5"/>
      <c r="CZ801" s="5"/>
      <c r="DA801" s="5"/>
      <c r="DB801" s="5"/>
      <c r="DC801" s="5"/>
      <c r="DD801" s="5"/>
      <c r="DE801" s="5"/>
      <c r="DF801" s="5"/>
      <c r="DG801" s="5"/>
      <c r="DH801" s="5"/>
      <c r="DI801" s="5"/>
      <c r="DJ801" s="5"/>
      <c r="DK801" s="5"/>
      <c r="DL801" s="5"/>
      <c r="DM801" s="5"/>
      <c r="DN801" s="5"/>
      <c r="DO801" s="5"/>
      <c r="DP801" s="5"/>
      <c r="DQ801" s="5"/>
      <c r="DR801" s="5"/>
      <c r="DS801" s="5"/>
      <c r="DT801" s="5"/>
      <c r="DU801" s="5"/>
      <c r="DV801" s="5"/>
      <c r="DW801" s="5"/>
      <c r="DX801" s="5"/>
      <c r="DY801" s="5"/>
      <c r="DZ801" s="5"/>
      <c r="EA801" s="5"/>
      <c r="EB801" s="5"/>
      <c r="EC801" s="5"/>
      <c r="ED801" s="5"/>
      <c r="EE801" s="5"/>
      <c r="EF801" s="5"/>
      <c r="EG801" s="5"/>
      <c r="EH801" s="5"/>
      <c r="EI801" s="5"/>
      <c r="EJ801" s="5"/>
      <c r="EK801" s="5"/>
      <c r="EL801" s="5"/>
      <c r="EM801" s="5"/>
      <c r="EN801" s="5"/>
      <c r="EO801" s="5"/>
      <c r="EP801" s="5"/>
      <c r="EQ801" s="5"/>
      <c r="ER801" s="5"/>
      <c r="ES801" s="5"/>
      <c r="ET801" s="5"/>
      <c r="EU801" s="5"/>
      <c r="EV801" s="5"/>
      <c r="EW801" s="5"/>
      <c r="EX801" s="5"/>
      <c r="EY801" s="5"/>
      <c r="EZ801" s="5"/>
      <c r="FA801" s="5"/>
      <c r="FB801" s="5"/>
      <c r="FC801" s="5"/>
      <c r="FD801" s="5"/>
      <c r="FE801" s="5"/>
      <c r="FF801" s="5"/>
      <c r="FG801" s="5"/>
      <c r="FH801" s="5"/>
      <c r="FI801" s="5"/>
      <c r="FJ801" s="5"/>
      <c r="FK801" s="5"/>
      <c r="FL801" s="5"/>
      <c r="FM801" s="5"/>
    </row>
    <row r="802" spans="1:169" s="49" customFormat="1" ht="10.199999999999999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5"/>
      <c r="BY802" s="5"/>
      <c r="BZ802" s="5"/>
      <c r="CA802" s="5"/>
      <c r="CB802" s="5"/>
      <c r="CC802" s="5"/>
      <c r="CD802" s="5"/>
      <c r="CE802" s="5"/>
      <c r="CF802" s="5"/>
      <c r="CG802" s="5"/>
      <c r="CH802" s="5"/>
      <c r="CI802" s="5"/>
      <c r="CJ802" s="5"/>
      <c r="CK802" s="5"/>
      <c r="CL802" s="5"/>
      <c r="CM802" s="5"/>
      <c r="CN802" s="5"/>
      <c r="CO802" s="5"/>
      <c r="CP802" s="5"/>
      <c r="CQ802" s="5"/>
      <c r="CR802" s="5"/>
      <c r="CS802" s="5"/>
      <c r="CT802" s="5"/>
      <c r="CU802" s="5"/>
      <c r="CV802" s="5"/>
      <c r="CW802" s="5"/>
      <c r="CX802" s="5"/>
      <c r="CY802" s="5"/>
      <c r="CZ802" s="5"/>
      <c r="DA802" s="5"/>
      <c r="DB802" s="5"/>
      <c r="DC802" s="5"/>
      <c r="DD802" s="5"/>
      <c r="DE802" s="5"/>
      <c r="DF802" s="5"/>
      <c r="DG802" s="5"/>
      <c r="DH802" s="5"/>
      <c r="DI802" s="5"/>
      <c r="DJ802" s="5"/>
      <c r="DK802" s="5"/>
      <c r="DL802" s="5"/>
      <c r="DM802" s="5"/>
      <c r="DN802" s="5"/>
      <c r="DO802" s="5"/>
      <c r="DP802" s="5"/>
      <c r="DQ802" s="5"/>
      <c r="DR802" s="5"/>
      <c r="DS802" s="5"/>
      <c r="DT802" s="5"/>
      <c r="DU802" s="5"/>
      <c r="DV802" s="5"/>
      <c r="DW802" s="5"/>
      <c r="DX802" s="5"/>
      <c r="DY802" s="5"/>
      <c r="DZ802" s="5"/>
      <c r="EA802" s="5"/>
      <c r="EB802" s="5"/>
      <c r="EC802" s="5"/>
      <c r="ED802" s="5"/>
      <c r="EE802" s="5"/>
      <c r="EF802" s="5"/>
      <c r="EG802" s="5"/>
      <c r="EH802" s="5"/>
      <c r="EI802" s="5"/>
      <c r="EJ802" s="5"/>
      <c r="EK802" s="5"/>
      <c r="EL802" s="5"/>
      <c r="EM802" s="5"/>
      <c r="EN802" s="5"/>
      <c r="EO802" s="5"/>
      <c r="EP802" s="5"/>
      <c r="EQ802" s="5"/>
      <c r="ER802" s="5"/>
      <c r="ES802" s="5"/>
      <c r="ET802" s="5"/>
      <c r="EU802" s="5"/>
      <c r="EV802" s="5"/>
      <c r="EW802" s="5"/>
      <c r="EX802" s="5"/>
      <c r="EY802" s="5"/>
      <c r="EZ802" s="5"/>
      <c r="FA802" s="5"/>
      <c r="FB802" s="5"/>
      <c r="FC802" s="5"/>
      <c r="FD802" s="5"/>
      <c r="FE802" s="5"/>
      <c r="FF802" s="5"/>
      <c r="FG802" s="5"/>
      <c r="FH802" s="5"/>
      <c r="FI802" s="5"/>
      <c r="FJ802" s="5"/>
      <c r="FK802" s="5"/>
      <c r="FL802" s="5"/>
      <c r="FM802" s="5"/>
    </row>
    <row r="803" spans="1:169" s="49" customFormat="1" ht="10.199999999999999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5"/>
      <c r="BY803" s="5"/>
      <c r="BZ803" s="5"/>
      <c r="CA803" s="5"/>
      <c r="CB803" s="5"/>
      <c r="CC803" s="5"/>
      <c r="CD803" s="5"/>
      <c r="CE803" s="5"/>
      <c r="CF803" s="5"/>
      <c r="CG803" s="5"/>
      <c r="CH803" s="5"/>
      <c r="CI803" s="5"/>
      <c r="CJ803" s="5"/>
      <c r="CK803" s="5"/>
      <c r="CL803" s="5"/>
      <c r="CM803" s="5"/>
      <c r="CN803" s="5"/>
      <c r="CO803" s="5"/>
      <c r="CP803" s="5"/>
      <c r="CQ803" s="5"/>
      <c r="CR803" s="5"/>
      <c r="CS803" s="5"/>
      <c r="CT803" s="5"/>
      <c r="CU803" s="5"/>
      <c r="CV803" s="5"/>
      <c r="CW803" s="5"/>
      <c r="CX803" s="5"/>
      <c r="CY803" s="5"/>
      <c r="CZ803" s="5"/>
      <c r="DA803" s="5"/>
      <c r="DB803" s="5"/>
      <c r="DC803" s="5"/>
      <c r="DD803" s="5"/>
      <c r="DE803" s="5"/>
      <c r="DF803" s="5"/>
      <c r="DG803" s="5"/>
      <c r="DH803" s="5"/>
      <c r="DI803" s="5"/>
      <c r="DJ803" s="5"/>
      <c r="DK803" s="5"/>
      <c r="DL803" s="5"/>
      <c r="DM803" s="5"/>
      <c r="DN803" s="5"/>
      <c r="DO803" s="5"/>
      <c r="DP803" s="5"/>
      <c r="DQ803" s="5"/>
      <c r="DR803" s="5"/>
      <c r="DS803" s="5"/>
      <c r="DT803" s="5"/>
      <c r="DU803" s="5"/>
      <c r="DV803" s="5"/>
      <c r="DW803" s="5"/>
      <c r="DX803" s="5"/>
      <c r="DY803" s="5"/>
      <c r="DZ803" s="5"/>
      <c r="EA803" s="5"/>
      <c r="EB803" s="5"/>
      <c r="EC803" s="5"/>
      <c r="ED803" s="5"/>
      <c r="EE803" s="5"/>
      <c r="EF803" s="5"/>
      <c r="EG803" s="5"/>
      <c r="EH803" s="5"/>
      <c r="EI803" s="5"/>
      <c r="EJ803" s="5"/>
      <c r="EK803" s="5"/>
      <c r="EL803" s="5"/>
      <c r="EM803" s="5"/>
      <c r="EN803" s="5"/>
      <c r="EO803" s="5"/>
      <c r="EP803" s="5"/>
      <c r="EQ803" s="5"/>
      <c r="ER803" s="5"/>
      <c r="ES803" s="5"/>
      <c r="ET803" s="5"/>
      <c r="EU803" s="5"/>
      <c r="EV803" s="5"/>
      <c r="EW803" s="5"/>
      <c r="EX803" s="5"/>
      <c r="EY803" s="5"/>
      <c r="EZ803" s="5"/>
      <c r="FA803" s="5"/>
      <c r="FB803" s="5"/>
      <c r="FC803" s="5"/>
      <c r="FD803" s="5"/>
      <c r="FE803" s="5"/>
      <c r="FF803" s="5"/>
      <c r="FG803" s="5"/>
      <c r="FH803" s="5"/>
      <c r="FI803" s="5"/>
      <c r="FJ803" s="5"/>
      <c r="FK803" s="5"/>
      <c r="FL803" s="5"/>
      <c r="FM803" s="5"/>
    </row>
    <row r="804" spans="1:169" s="49" customFormat="1" ht="10.199999999999999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5"/>
      <c r="BY804" s="5"/>
      <c r="BZ804" s="5"/>
      <c r="CA804" s="5"/>
      <c r="CB804" s="5"/>
      <c r="CC804" s="5"/>
      <c r="CD804" s="5"/>
      <c r="CE804" s="5"/>
      <c r="CF804" s="5"/>
      <c r="CG804" s="5"/>
      <c r="CH804" s="5"/>
      <c r="CI804" s="5"/>
      <c r="CJ804" s="5"/>
      <c r="CK804" s="5"/>
      <c r="CL804" s="5"/>
      <c r="CM804" s="5"/>
      <c r="CN804" s="5"/>
      <c r="CO804" s="5"/>
      <c r="CP804" s="5"/>
      <c r="CQ804" s="5"/>
      <c r="CR804" s="5"/>
      <c r="CS804" s="5"/>
      <c r="CT804" s="5"/>
      <c r="CU804" s="5"/>
      <c r="CV804" s="5"/>
      <c r="CW804" s="5"/>
      <c r="CX804" s="5"/>
      <c r="CY804" s="5"/>
      <c r="CZ804" s="5"/>
      <c r="DA804" s="5"/>
      <c r="DB804" s="5"/>
      <c r="DC804" s="5"/>
      <c r="DD804" s="5"/>
      <c r="DE804" s="5"/>
      <c r="DF804" s="5"/>
      <c r="DG804" s="5"/>
      <c r="DH804" s="5"/>
      <c r="DI804" s="5"/>
      <c r="DJ804" s="5"/>
      <c r="DK804" s="5"/>
      <c r="DL804" s="5"/>
      <c r="DM804" s="5"/>
      <c r="DN804" s="5"/>
      <c r="DO804" s="5"/>
      <c r="DP804" s="5"/>
      <c r="DQ804" s="5"/>
      <c r="DR804" s="5"/>
      <c r="DS804" s="5"/>
      <c r="DT804" s="5"/>
      <c r="DU804" s="5"/>
      <c r="DV804" s="5"/>
      <c r="DW804" s="5"/>
      <c r="DX804" s="5"/>
      <c r="DY804" s="5"/>
      <c r="DZ804" s="5"/>
      <c r="EA804" s="5"/>
      <c r="EB804" s="5"/>
      <c r="EC804" s="5"/>
      <c r="ED804" s="5"/>
      <c r="EE804" s="5"/>
      <c r="EF804" s="5"/>
      <c r="EG804" s="5"/>
      <c r="EH804" s="5"/>
      <c r="EI804" s="5"/>
      <c r="EJ804" s="5"/>
      <c r="EK804" s="5"/>
      <c r="EL804" s="5"/>
      <c r="EM804" s="5"/>
      <c r="EN804" s="5"/>
      <c r="EO804" s="5"/>
      <c r="EP804" s="5"/>
      <c r="EQ804" s="5"/>
      <c r="ER804" s="5"/>
      <c r="ES804" s="5"/>
      <c r="ET804" s="5"/>
      <c r="EU804" s="5"/>
      <c r="EV804" s="5"/>
      <c r="EW804" s="5"/>
      <c r="EX804" s="5"/>
      <c r="EY804" s="5"/>
      <c r="EZ804" s="5"/>
      <c r="FA804" s="5"/>
      <c r="FB804" s="5"/>
      <c r="FC804" s="5"/>
      <c r="FD804" s="5"/>
      <c r="FE804" s="5"/>
      <c r="FF804" s="5"/>
      <c r="FG804" s="5"/>
      <c r="FH804" s="5"/>
      <c r="FI804" s="5"/>
      <c r="FJ804" s="5"/>
      <c r="FK804" s="5"/>
      <c r="FL804" s="5"/>
      <c r="FM804" s="5"/>
    </row>
    <row r="805" spans="1:169" s="49" customFormat="1" ht="10.199999999999999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  <c r="BV805" s="5"/>
      <c r="BW805" s="5"/>
      <c r="BX805" s="5"/>
      <c r="BY805" s="5"/>
      <c r="BZ805" s="5"/>
      <c r="CA805" s="5"/>
      <c r="CB805" s="5"/>
      <c r="CC805" s="5"/>
      <c r="CD805" s="5"/>
      <c r="CE805" s="5"/>
      <c r="CF805" s="5"/>
      <c r="CG805" s="5"/>
      <c r="CH805" s="5"/>
      <c r="CI805" s="5"/>
      <c r="CJ805" s="5"/>
      <c r="CK805" s="5"/>
      <c r="CL805" s="5"/>
      <c r="CM805" s="5"/>
      <c r="CN805" s="5"/>
      <c r="CO805" s="5"/>
      <c r="CP805" s="5"/>
      <c r="CQ805" s="5"/>
      <c r="CR805" s="5"/>
      <c r="CS805" s="5"/>
      <c r="CT805" s="5"/>
      <c r="CU805" s="5"/>
      <c r="CV805" s="5"/>
      <c r="CW805" s="5"/>
      <c r="CX805" s="5"/>
      <c r="CY805" s="5"/>
      <c r="CZ805" s="5"/>
      <c r="DA805" s="5"/>
      <c r="DB805" s="5"/>
      <c r="DC805" s="5"/>
      <c r="DD805" s="5"/>
      <c r="DE805" s="5"/>
      <c r="DF805" s="5"/>
      <c r="DG805" s="5"/>
      <c r="DH805" s="5"/>
      <c r="DI805" s="5"/>
      <c r="DJ805" s="5"/>
      <c r="DK805" s="5"/>
      <c r="DL805" s="5"/>
      <c r="DM805" s="5"/>
      <c r="DN805" s="5"/>
      <c r="DO805" s="5"/>
      <c r="DP805" s="5"/>
      <c r="DQ805" s="5"/>
      <c r="DR805" s="5"/>
      <c r="DS805" s="5"/>
      <c r="DT805" s="5"/>
      <c r="DU805" s="5"/>
      <c r="DV805" s="5"/>
      <c r="DW805" s="5"/>
      <c r="DX805" s="5"/>
      <c r="DY805" s="5"/>
      <c r="DZ805" s="5"/>
      <c r="EA805" s="5"/>
      <c r="EB805" s="5"/>
      <c r="EC805" s="5"/>
      <c r="ED805" s="5"/>
      <c r="EE805" s="5"/>
      <c r="EF805" s="5"/>
      <c r="EG805" s="5"/>
      <c r="EH805" s="5"/>
      <c r="EI805" s="5"/>
      <c r="EJ805" s="5"/>
      <c r="EK805" s="5"/>
      <c r="EL805" s="5"/>
      <c r="EM805" s="5"/>
      <c r="EN805" s="5"/>
      <c r="EO805" s="5"/>
      <c r="EP805" s="5"/>
      <c r="EQ805" s="5"/>
      <c r="ER805" s="5"/>
      <c r="ES805" s="5"/>
      <c r="ET805" s="5"/>
      <c r="EU805" s="5"/>
      <c r="EV805" s="5"/>
      <c r="EW805" s="5"/>
      <c r="EX805" s="5"/>
      <c r="EY805" s="5"/>
      <c r="EZ805" s="5"/>
      <c r="FA805" s="5"/>
      <c r="FB805" s="5"/>
      <c r="FC805" s="5"/>
      <c r="FD805" s="5"/>
      <c r="FE805" s="5"/>
      <c r="FF805" s="5"/>
      <c r="FG805" s="5"/>
      <c r="FH805" s="5"/>
      <c r="FI805" s="5"/>
      <c r="FJ805" s="5"/>
      <c r="FK805" s="5"/>
      <c r="FL805" s="5"/>
      <c r="FM805" s="5"/>
    </row>
    <row r="806" spans="1:169" s="49" customFormat="1" ht="10.199999999999999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  <c r="BW806" s="5"/>
      <c r="BX806" s="5"/>
      <c r="BY806" s="5"/>
      <c r="BZ806" s="5"/>
      <c r="CA806" s="5"/>
      <c r="CB806" s="5"/>
      <c r="CC806" s="5"/>
      <c r="CD806" s="5"/>
      <c r="CE806" s="5"/>
      <c r="CF806" s="5"/>
      <c r="CG806" s="5"/>
      <c r="CH806" s="5"/>
      <c r="CI806" s="5"/>
      <c r="CJ806" s="5"/>
      <c r="CK806" s="5"/>
      <c r="CL806" s="5"/>
      <c r="CM806" s="5"/>
      <c r="CN806" s="5"/>
      <c r="CO806" s="5"/>
      <c r="CP806" s="5"/>
      <c r="CQ806" s="5"/>
      <c r="CR806" s="5"/>
      <c r="CS806" s="5"/>
      <c r="CT806" s="5"/>
      <c r="CU806" s="5"/>
      <c r="CV806" s="5"/>
      <c r="CW806" s="5"/>
      <c r="CX806" s="5"/>
      <c r="CY806" s="5"/>
      <c r="CZ806" s="5"/>
      <c r="DA806" s="5"/>
      <c r="DB806" s="5"/>
      <c r="DC806" s="5"/>
      <c r="DD806" s="5"/>
      <c r="DE806" s="5"/>
      <c r="DF806" s="5"/>
      <c r="DG806" s="5"/>
      <c r="DH806" s="5"/>
      <c r="DI806" s="5"/>
      <c r="DJ806" s="5"/>
      <c r="DK806" s="5"/>
      <c r="DL806" s="5"/>
      <c r="DM806" s="5"/>
      <c r="DN806" s="5"/>
      <c r="DO806" s="5"/>
      <c r="DP806" s="5"/>
      <c r="DQ806" s="5"/>
      <c r="DR806" s="5"/>
      <c r="DS806" s="5"/>
      <c r="DT806" s="5"/>
      <c r="DU806" s="5"/>
      <c r="DV806" s="5"/>
      <c r="DW806" s="5"/>
      <c r="DX806" s="5"/>
      <c r="DY806" s="5"/>
      <c r="DZ806" s="5"/>
      <c r="EA806" s="5"/>
      <c r="EB806" s="5"/>
      <c r="EC806" s="5"/>
      <c r="ED806" s="5"/>
      <c r="EE806" s="5"/>
      <c r="EF806" s="5"/>
      <c r="EG806" s="5"/>
      <c r="EH806" s="5"/>
      <c r="EI806" s="5"/>
      <c r="EJ806" s="5"/>
      <c r="EK806" s="5"/>
      <c r="EL806" s="5"/>
      <c r="EM806" s="5"/>
      <c r="EN806" s="5"/>
      <c r="EO806" s="5"/>
      <c r="EP806" s="5"/>
      <c r="EQ806" s="5"/>
      <c r="ER806" s="5"/>
      <c r="ES806" s="5"/>
      <c r="ET806" s="5"/>
      <c r="EU806" s="5"/>
      <c r="EV806" s="5"/>
      <c r="EW806" s="5"/>
      <c r="EX806" s="5"/>
      <c r="EY806" s="5"/>
      <c r="EZ806" s="5"/>
      <c r="FA806" s="5"/>
      <c r="FB806" s="5"/>
      <c r="FC806" s="5"/>
      <c r="FD806" s="5"/>
      <c r="FE806" s="5"/>
      <c r="FF806" s="5"/>
      <c r="FG806" s="5"/>
      <c r="FH806" s="5"/>
      <c r="FI806" s="5"/>
      <c r="FJ806" s="5"/>
      <c r="FK806" s="5"/>
      <c r="FL806" s="5"/>
      <c r="FM806" s="5"/>
    </row>
    <row r="807" spans="1:169" s="49" customFormat="1" ht="10.199999999999999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  <c r="BV807" s="5"/>
      <c r="BW807" s="5"/>
      <c r="BX807" s="5"/>
      <c r="BY807" s="5"/>
      <c r="BZ807" s="5"/>
      <c r="CA807" s="5"/>
      <c r="CB807" s="5"/>
      <c r="CC807" s="5"/>
      <c r="CD807" s="5"/>
      <c r="CE807" s="5"/>
      <c r="CF807" s="5"/>
      <c r="CG807" s="5"/>
      <c r="CH807" s="5"/>
      <c r="CI807" s="5"/>
      <c r="CJ807" s="5"/>
      <c r="CK807" s="5"/>
      <c r="CL807" s="5"/>
      <c r="CM807" s="5"/>
      <c r="CN807" s="5"/>
      <c r="CO807" s="5"/>
      <c r="CP807" s="5"/>
      <c r="CQ807" s="5"/>
      <c r="CR807" s="5"/>
      <c r="CS807" s="5"/>
      <c r="CT807" s="5"/>
      <c r="CU807" s="5"/>
      <c r="CV807" s="5"/>
      <c r="CW807" s="5"/>
      <c r="CX807" s="5"/>
      <c r="CY807" s="5"/>
      <c r="CZ807" s="5"/>
      <c r="DA807" s="5"/>
      <c r="DB807" s="5"/>
      <c r="DC807" s="5"/>
      <c r="DD807" s="5"/>
      <c r="DE807" s="5"/>
      <c r="DF807" s="5"/>
      <c r="DG807" s="5"/>
      <c r="DH807" s="5"/>
      <c r="DI807" s="5"/>
      <c r="DJ807" s="5"/>
      <c r="DK807" s="5"/>
      <c r="DL807" s="5"/>
      <c r="DM807" s="5"/>
      <c r="DN807" s="5"/>
      <c r="DO807" s="5"/>
      <c r="DP807" s="5"/>
      <c r="DQ807" s="5"/>
      <c r="DR807" s="5"/>
      <c r="DS807" s="5"/>
      <c r="DT807" s="5"/>
      <c r="DU807" s="5"/>
      <c r="DV807" s="5"/>
      <c r="DW807" s="5"/>
      <c r="DX807" s="5"/>
      <c r="DY807" s="5"/>
      <c r="DZ807" s="5"/>
      <c r="EA807" s="5"/>
      <c r="EB807" s="5"/>
      <c r="EC807" s="5"/>
      <c r="ED807" s="5"/>
      <c r="EE807" s="5"/>
      <c r="EF807" s="5"/>
      <c r="EG807" s="5"/>
      <c r="EH807" s="5"/>
      <c r="EI807" s="5"/>
      <c r="EJ807" s="5"/>
      <c r="EK807" s="5"/>
      <c r="EL807" s="5"/>
      <c r="EM807" s="5"/>
      <c r="EN807" s="5"/>
      <c r="EO807" s="5"/>
      <c r="EP807" s="5"/>
      <c r="EQ807" s="5"/>
      <c r="ER807" s="5"/>
      <c r="ES807" s="5"/>
      <c r="ET807" s="5"/>
      <c r="EU807" s="5"/>
      <c r="EV807" s="5"/>
      <c r="EW807" s="5"/>
      <c r="EX807" s="5"/>
      <c r="EY807" s="5"/>
      <c r="EZ807" s="5"/>
      <c r="FA807" s="5"/>
      <c r="FB807" s="5"/>
      <c r="FC807" s="5"/>
      <c r="FD807" s="5"/>
      <c r="FE807" s="5"/>
      <c r="FF807" s="5"/>
      <c r="FG807" s="5"/>
      <c r="FH807" s="5"/>
      <c r="FI807" s="5"/>
      <c r="FJ807" s="5"/>
      <c r="FK807" s="5"/>
      <c r="FL807" s="5"/>
      <c r="FM807" s="5"/>
    </row>
    <row r="808" spans="1:169" s="49" customFormat="1" ht="10.199999999999999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  <c r="BS808" s="5"/>
      <c r="BT808" s="5"/>
      <c r="BU808" s="5"/>
      <c r="BV808" s="5"/>
      <c r="BW808" s="5"/>
      <c r="BX808" s="5"/>
      <c r="BY808" s="5"/>
      <c r="BZ808" s="5"/>
      <c r="CA808" s="5"/>
      <c r="CB808" s="5"/>
      <c r="CC808" s="5"/>
      <c r="CD808" s="5"/>
      <c r="CE808" s="5"/>
      <c r="CF808" s="5"/>
      <c r="CG808" s="5"/>
      <c r="CH808" s="5"/>
      <c r="CI808" s="5"/>
      <c r="CJ808" s="5"/>
      <c r="CK808" s="5"/>
      <c r="CL808" s="5"/>
      <c r="CM808" s="5"/>
      <c r="CN808" s="5"/>
      <c r="CO808" s="5"/>
      <c r="CP808" s="5"/>
      <c r="CQ808" s="5"/>
      <c r="CR808" s="5"/>
      <c r="CS808" s="5"/>
      <c r="CT808" s="5"/>
      <c r="CU808" s="5"/>
      <c r="CV808" s="5"/>
      <c r="CW808" s="5"/>
      <c r="CX808" s="5"/>
      <c r="CY808" s="5"/>
      <c r="CZ808" s="5"/>
      <c r="DA808" s="5"/>
      <c r="DB808" s="5"/>
      <c r="DC808" s="5"/>
      <c r="DD808" s="5"/>
      <c r="DE808" s="5"/>
      <c r="DF808" s="5"/>
      <c r="DG808" s="5"/>
      <c r="DH808" s="5"/>
      <c r="DI808" s="5"/>
      <c r="DJ808" s="5"/>
      <c r="DK808" s="5"/>
      <c r="DL808" s="5"/>
      <c r="DM808" s="5"/>
      <c r="DN808" s="5"/>
      <c r="DO808" s="5"/>
      <c r="DP808" s="5"/>
      <c r="DQ808" s="5"/>
      <c r="DR808" s="5"/>
      <c r="DS808" s="5"/>
      <c r="DT808" s="5"/>
      <c r="DU808" s="5"/>
      <c r="DV808" s="5"/>
      <c r="DW808" s="5"/>
      <c r="DX808" s="5"/>
      <c r="DY808" s="5"/>
      <c r="DZ808" s="5"/>
      <c r="EA808" s="5"/>
      <c r="EB808" s="5"/>
      <c r="EC808" s="5"/>
      <c r="ED808" s="5"/>
      <c r="EE808" s="5"/>
      <c r="EF808" s="5"/>
      <c r="EG808" s="5"/>
      <c r="EH808" s="5"/>
      <c r="EI808" s="5"/>
      <c r="EJ808" s="5"/>
      <c r="EK808" s="5"/>
      <c r="EL808" s="5"/>
      <c r="EM808" s="5"/>
      <c r="EN808" s="5"/>
      <c r="EO808" s="5"/>
      <c r="EP808" s="5"/>
      <c r="EQ808" s="5"/>
      <c r="ER808" s="5"/>
      <c r="ES808" s="5"/>
      <c r="ET808" s="5"/>
      <c r="EU808" s="5"/>
      <c r="EV808" s="5"/>
      <c r="EW808" s="5"/>
      <c r="EX808" s="5"/>
      <c r="EY808" s="5"/>
      <c r="EZ808" s="5"/>
      <c r="FA808" s="5"/>
      <c r="FB808" s="5"/>
      <c r="FC808" s="5"/>
      <c r="FD808" s="5"/>
      <c r="FE808" s="5"/>
      <c r="FF808" s="5"/>
      <c r="FG808" s="5"/>
      <c r="FH808" s="5"/>
      <c r="FI808" s="5"/>
      <c r="FJ808" s="5"/>
      <c r="FK808" s="5"/>
      <c r="FL808" s="5"/>
      <c r="FM808" s="5"/>
    </row>
    <row r="809" spans="1:169" s="49" customFormat="1" ht="10.199999999999999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  <c r="BW809" s="5"/>
      <c r="BX809" s="5"/>
      <c r="BY809" s="5"/>
      <c r="BZ809" s="5"/>
      <c r="CA809" s="5"/>
      <c r="CB809" s="5"/>
      <c r="CC809" s="5"/>
      <c r="CD809" s="5"/>
      <c r="CE809" s="5"/>
      <c r="CF809" s="5"/>
      <c r="CG809" s="5"/>
      <c r="CH809" s="5"/>
      <c r="CI809" s="5"/>
      <c r="CJ809" s="5"/>
      <c r="CK809" s="5"/>
      <c r="CL809" s="5"/>
      <c r="CM809" s="5"/>
      <c r="CN809" s="5"/>
      <c r="CO809" s="5"/>
      <c r="CP809" s="5"/>
      <c r="CQ809" s="5"/>
      <c r="CR809" s="5"/>
      <c r="CS809" s="5"/>
      <c r="CT809" s="5"/>
      <c r="CU809" s="5"/>
      <c r="CV809" s="5"/>
      <c r="CW809" s="5"/>
      <c r="CX809" s="5"/>
      <c r="CY809" s="5"/>
      <c r="CZ809" s="5"/>
      <c r="DA809" s="5"/>
      <c r="DB809" s="5"/>
      <c r="DC809" s="5"/>
      <c r="DD809" s="5"/>
      <c r="DE809" s="5"/>
      <c r="DF809" s="5"/>
      <c r="DG809" s="5"/>
      <c r="DH809" s="5"/>
      <c r="DI809" s="5"/>
      <c r="DJ809" s="5"/>
      <c r="DK809" s="5"/>
      <c r="DL809" s="5"/>
      <c r="DM809" s="5"/>
      <c r="DN809" s="5"/>
      <c r="DO809" s="5"/>
      <c r="DP809" s="5"/>
      <c r="DQ809" s="5"/>
      <c r="DR809" s="5"/>
      <c r="DS809" s="5"/>
      <c r="DT809" s="5"/>
      <c r="DU809" s="5"/>
      <c r="DV809" s="5"/>
      <c r="DW809" s="5"/>
      <c r="DX809" s="5"/>
      <c r="DY809" s="5"/>
      <c r="DZ809" s="5"/>
      <c r="EA809" s="5"/>
      <c r="EB809" s="5"/>
      <c r="EC809" s="5"/>
      <c r="ED809" s="5"/>
      <c r="EE809" s="5"/>
      <c r="EF809" s="5"/>
      <c r="EG809" s="5"/>
      <c r="EH809" s="5"/>
      <c r="EI809" s="5"/>
      <c r="EJ809" s="5"/>
      <c r="EK809" s="5"/>
      <c r="EL809" s="5"/>
      <c r="EM809" s="5"/>
      <c r="EN809" s="5"/>
      <c r="EO809" s="5"/>
      <c r="EP809" s="5"/>
      <c r="EQ809" s="5"/>
      <c r="ER809" s="5"/>
      <c r="ES809" s="5"/>
      <c r="ET809" s="5"/>
      <c r="EU809" s="5"/>
      <c r="EV809" s="5"/>
      <c r="EW809" s="5"/>
      <c r="EX809" s="5"/>
      <c r="EY809" s="5"/>
      <c r="EZ809" s="5"/>
      <c r="FA809" s="5"/>
      <c r="FB809" s="5"/>
      <c r="FC809" s="5"/>
      <c r="FD809" s="5"/>
      <c r="FE809" s="5"/>
      <c r="FF809" s="5"/>
      <c r="FG809" s="5"/>
      <c r="FH809" s="5"/>
      <c r="FI809" s="5"/>
      <c r="FJ809" s="5"/>
      <c r="FK809" s="5"/>
      <c r="FL809" s="5"/>
      <c r="FM809" s="5"/>
    </row>
    <row r="810" spans="1:169" s="49" customFormat="1" ht="10.199999999999999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  <c r="BW810" s="5"/>
      <c r="BX810" s="5"/>
      <c r="BY810" s="5"/>
      <c r="BZ810" s="5"/>
      <c r="CA810" s="5"/>
      <c r="CB810" s="5"/>
      <c r="CC810" s="5"/>
      <c r="CD810" s="5"/>
      <c r="CE810" s="5"/>
      <c r="CF810" s="5"/>
      <c r="CG810" s="5"/>
      <c r="CH810" s="5"/>
      <c r="CI810" s="5"/>
      <c r="CJ810" s="5"/>
      <c r="CK810" s="5"/>
      <c r="CL810" s="5"/>
      <c r="CM810" s="5"/>
      <c r="CN810" s="5"/>
      <c r="CO810" s="5"/>
      <c r="CP810" s="5"/>
      <c r="CQ810" s="5"/>
      <c r="CR810" s="5"/>
      <c r="CS810" s="5"/>
      <c r="CT810" s="5"/>
      <c r="CU810" s="5"/>
      <c r="CV810" s="5"/>
      <c r="CW810" s="5"/>
      <c r="CX810" s="5"/>
      <c r="CY810" s="5"/>
      <c r="CZ810" s="5"/>
      <c r="DA810" s="5"/>
      <c r="DB810" s="5"/>
      <c r="DC810" s="5"/>
      <c r="DD810" s="5"/>
      <c r="DE810" s="5"/>
      <c r="DF810" s="5"/>
      <c r="DG810" s="5"/>
      <c r="DH810" s="5"/>
      <c r="DI810" s="5"/>
      <c r="DJ810" s="5"/>
      <c r="DK810" s="5"/>
      <c r="DL810" s="5"/>
      <c r="DM810" s="5"/>
      <c r="DN810" s="5"/>
      <c r="DO810" s="5"/>
      <c r="DP810" s="5"/>
      <c r="DQ810" s="5"/>
      <c r="DR810" s="5"/>
      <c r="DS810" s="5"/>
      <c r="DT810" s="5"/>
      <c r="DU810" s="5"/>
      <c r="DV810" s="5"/>
      <c r="DW810" s="5"/>
      <c r="DX810" s="5"/>
      <c r="DY810" s="5"/>
      <c r="DZ810" s="5"/>
      <c r="EA810" s="5"/>
      <c r="EB810" s="5"/>
      <c r="EC810" s="5"/>
      <c r="ED810" s="5"/>
      <c r="EE810" s="5"/>
      <c r="EF810" s="5"/>
      <c r="EG810" s="5"/>
      <c r="EH810" s="5"/>
      <c r="EI810" s="5"/>
      <c r="EJ810" s="5"/>
      <c r="EK810" s="5"/>
      <c r="EL810" s="5"/>
      <c r="EM810" s="5"/>
      <c r="EN810" s="5"/>
      <c r="EO810" s="5"/>
      <c r="EP810" s="5"/>
      <c r="EQ810" s="5"/>
      <c r="ER810" s="5"/>
      <c r="ES810" s="5"/>
      <c r="ET810" s="5"/>
      <c r="EU810" s="5"/>
      <c r="EV810" s="5"/>
      <c r="EW810" s="5"/>
      <c r="EX810" s="5"/>
      <c r="EY810" s="5"/>
      <c r="EZ810" s="5"/>
      <c r="FA810" s="5"/>
      <c r="FB810" s="5"/>
      <c r="FC810" s="5"/>
      <c r="FD810" s="5"/>
      <c r="FE810" s="5"/>
      <c r="FF810" s="5"/>
      <c r="FG810" s="5"/>
      <c r="FH810" s="5"/>
      <c r="FI810" s="5"/>
      <c r="FJ810" s="5"/>
      <c r="FK810" s="5"/>
      <c r="FL810" s="5"/>
      <c r="FM810" s="5"/>
    </row>
    <row r="811" spans="1:169" s="49" customFormat="1" ht="10.199999999999999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  <c r="BW811" s="5"/>
      <c r="BX811" s="5"/>
      <c r="BY811" s="5"/>
      <c r="BZ811" s="5"/>
      <c r="CA811" s="5"/>
      <c r="CB811" s="5"/>
      <c r="CC811" s="5"/>
      <c r="CD811" s="5"/>
      <c r="CE811" s="5"/>
      <c r="CF811" s="5"/>
      <c r="CG811" s="5"/>
      <c r="CH811" s="5"/>
      <c r="CI811" s="5"/>
      <c r="CJ811" s="5"/>
      <c r="CK811" s="5"/>
      <c r="CL811" s="5"/>
      <c r="CM811" s="5"/>
      <c r="CN811" s="5"/>
      <c r="CO811" s="5"/>
      <c r="CP811" s="5"/>
      <c r="CQ811" s="5"/>
      <c r="CR811" s="5"/>
      <c r="CS811" s="5"/>
      <c r="CT811" s="5"/>
      <c r="CU811" s="5"/>
      <c r="CV811" s="5"/>
      <c r="CW811" s="5"/>
      <c r="CX811" s="5"/>
      <c r="CY811" s="5"/>
      <c r="CZ811" s="5"/>
      <c r="DA811" s="5"/>
      <c r="DB811" s="5"/>
      <c r="DC811" s="5"/>
      <c r="DD811" s="5"/>
      <c r="DE811" s="5"/>
      <c r="DF811" s="5"/>
      <c r="DG811" s="5"/>
      <c r="DH811" s="5"/>
      <c r="DI811" s="5"/>
      <c r="DJ811" s="5"/>
      <c r="DK811" s="5"/>
      <c r="DL811" s="5"/>
      <c r="DM811" s="5"/>
      <c r="DN811" s="5"/>
      <c r="DO811" s="5"/>
      <c r="DP811" s="5"/>
      <c r="DQ811" s="5"/>
      <c r="DR811" s="5"/>
      <c r="DS811" s="5"/>
      <c r="DT811" s="5"/>
      <c r="DU811" s="5"/>
      <c r="DV811" s="5"/>
      <c r="DW811" s="5"/>
      <c r="DX811" s="5"/>
      <c r="DY811" s="5"/>
      <c r="DZ811" s="5"/>
      <c r="EA811" s="5"/>
      <c r="EB811" s="5"/>
      <c r="EC811" s="5"/>
      <c r="ED811" s="5"/>
      <c r="EE811" s="5"/>
      <c r="EF811" s="5"/>
      <c r="EG811" s="5"/>
      <c r="EH811" s="5"/>
      <c r="EI811" s="5"/>
      <c r="EJ811" s="5"/>
      <c r="EK811" s="5"/>
      <c r="EL811" s="5"/>
      <c r="EM811" s="5"/>
      <c r="EN811" s="5"/>
      <c r="EO811" s="5"/>
      <c r="EP811" s="5"/>
      <c r="EQ811" s="5"/>
      <c r="ER811" s="5"/>
      <c r="ES811" s="5"/>
      <c r="ET811" s="5"/>
      <c r="EU811" s="5"/>
      <c r="EV811" s="5"/>
      <c r="EW811" s="5"/>
      <c r="EX811" s="5"/>
      <c r="EY811" s="5"/>
      <c r="EZ811" s="5"/>
      <c r="FA811" s="5"/>
      <c r="FB811" s="5"/>
      <c r="FC811" s="5"/>
      <c r="FD811" s="5"/>
      <c r="FE811" s="5"/>
      <c r="FF811" s="5"/>
      <c r="FG811" s="5"/>
      <c r="FH811" s="5"/>
      <c r="FI811" s="5"/>
      <c r="FJ811" s="5"/>
      <c r="FK811" s="5"/>
      <c r="FL811" s="5"/>
      <c r="FM811" s="5"/>
    </row>
    <row r="812" spans="1:169" s="49" customFormat="1" ht="10.199999999999999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  <c r="BW812" s="5"/>
      <c r="BX812" s="5"/>
      <c r="BY812" s="5"/>
      <c r="BZ812" s="5"/>
      <c r="CA812" s="5"/>
      <c r="CB812" s="5"/>
      <c r="CC812" s="5"/>
      <c r="CD812" s="5"/>
      <c r="CE812" s="5"/>
      <c r="CF812" s="5"/>
      <c r="CG812" s="5"/>
      <c r="CH812" s="5"/>
      <c r="CI812" s="5"/>
      <c r="CJ812" s="5"/>
      <c r="CK812" s="5"/>
      <c r="CL812" s="5"/>
      <c r="CM812" s="5"/>
      <c r="CN812" s="5"/>
      <c r="CO812" s="5"/>
      <c r="CP812" s="5"/>
      <c r="CQ812" s="5"/>
      <c r="CR812" s="5"/>
      <c r="CS812" s="5"/>
      <c r="CT812" s="5"/>
      <c r="CU812" s="5"/>
      <c r="CV812" s="5"/>
      <c r="CW812" s="5"/>
      <c r="CX812" s="5"/>
      <c r="CY812" s="5"/>
      <c r="CZ812" s="5"/>
      <c r="DA812" s="5"/>
      <c r="DB812" s="5"/>
      <c r="DC812" s="5"/>
      <c r="DD812" s="5"/>
      <c r="DE812" s="5"/>
      <c r="DF812" s="5"/>
      <c r="DG812" s="5"/>
      <c r="DH812" s="5"/>
      <c r="DI812" s="5"/>
      <c r="DJ812" s="5"/>
      <c r="DK812" s="5"/>
      <c r="DL812" s="5"/>
      <c r="DM812" s="5"/>
      <c r="DN812" s="5"/>
      <c r="DO812" s="5"/>
      <c r="DP812" s="5"/>
      <c r="DQ812" s="5"/>
      <c r="DR812" s="5"/>
      <c r="DS812" s="5"/>
      <c r="DT812" s="5"/>
      <c r="DU812" s="5"/>
      <c r="DV812" s="5"/>
      <c r="DW812" s="5"/>
      <c r="DX812" s="5"/>
      <c r="DY812" s="5"/>
      <c r="DZ812" s="5"/>
      <c r="EA812" s="5"/>
      <c r="EB812" s="5"/>
      <c r="EC812" s="5"/>
      <c r="ED812" s="5"/>
      <c r="EE812" s="5"/>
      <c r="EF812" s="5"/>
      <c r="EG812" s="5"/>
      <c r="EH812" s="5"/>
      <c r="EI812" s="5"/>
      <c r="EJ812" s="5"/>
      <c r="EK812" s="5"/>
      <c r="EL812" s="5"/>
      <c r="EM812" s="5"/>
      <c r="EN812" s="5"/>
      <c r="EO812" s="5"/>
      <c r="EP812" s="5"/>
      <c r="EQ812" s="5"/>
      <c r="ER812" s="5"/>
      <c r="ES812" s="5"/>
      <c r="ET812" s="5"/>
      <c r="EU812" s="5"/>
      <c r="EV812" s="5"/>
      <c r="EW812" s="5"/>
      <c r="EX812" s="5"/>
      <c r="EY812" s="5"/>
      <c r="EZ812" s="5"/>
      <c r="FA812" s="5"/>
      <c r="FB812" s="5"/>
      <c r="FC812" s="5"/>
      <c r="FD812" s="5"/>
      <c r="FE812" s="5"/>
      <c r="FF812" s="5"/>
      <c r="FG812" s="5"/>
      <c r="FH812" s="5"/>
      <c r="FI812" s="5"/>
      <c r="FJ812" s="5"/>
      <c r="FK812" s="5"/>
      <c r="FL812" s="5"/>
      <c r="FM812" s="5"/>
    </row>
    <row r="813" spans="1:169" s="49" customFormat="1" ht="10.199999999999999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  <c r="BW813" s="5"/>
      <c r="BX813" s="5"/>
      <c r="BY813" s="5"/>
      <c r="BZ813" s="5"/>
      <c r="CA813" s="5"/>
      <c r="CB813" s="5"/>
      <c r="CC813" s="5"/>
      <c r="CD813" s="5"/>
      <c r="CE813" s="5"/>
      <c r="CF813" s="5"/>
      <c r="CG813" s="5"/>
      <c r="CH813" s="5"/>
      <c r="CI813" s="5"/>
      <c r="CJ813" s="5"/>
      <c r="CK813" s="5"/>
      <c r="CL813" s="5"/>
      <c r="CM813" s="5"/>
      <c r="CN813" s="5"/>
      <c r="CO813" s="5"/>
      <c r="CP813" s="5"/>
      <c r="CQ813" s="5"/>
      <c r="CR813" s="5"/>
      <c r="CS813" s="5"/>
      <c r="CT813" s="5"/>
      <c r="CU813" s="5"/>
      <c r="CV813" s="5"/>
      <c r="CW813" s="5"/>
      <c r="CX813" s="5"/>
      <c r="CY813" s="5"/>
      <c r="CZ813" s="5"/>
      <c r="DA813" s="5"/>
      <c r="DB813" s="5"/>
      <c r="DC813" s="5"/>
      <c r="DD813" s="5"/>
      <c r="DE813" s="5"/>
      <c r="DF813" s="5"/>
      <c r="DG813" s="5"/>
      <c r="DH813" s="5"/>
      <c r="DI813" s="5"/>
      <c r="DJ813" s="5"/>
      <c r="DK813" s="5"/>
      <c r="DL813" s="5"/>
      <c r="DM813" s="5"/>
      <c r="DN813" s="5"/>
      <c r="DO813" s="5"/>
      <c r="DP813" s="5"/>
      <c r="DQ813" s="5"/>
      <c r="DR813" s="5"/>
      <c r="DS813" s="5"/>
      <c r="DT813" s="5"/>
      <c r="DU813" s="5"/>
      <c r="DV813" s="5"/>
      <c r="DW813" s="5"/>
      <c r="DX813" s="5"/>
      <c r="DY813" s="5"/>
      <c r="DZ813" s="5"/>
      <c r="EA813" s="5"/>
      <c r="EB813" s="5"/>
      <c r="EC813" s="5"/>
      <c r="ED813" s="5"/>
      <c r="EE813" s="5"/>
      <c r="EF813" s="5"/>
      <c r="EG813" s="5"/>
      <c r="EH813" s="5"/>
      <c r="EI813" s="5"/>
      <c r="EJ813" s="5"/>
      <c r="EK813" s="5"/>
      <c r="EL813" s="5"/>
      <c r="EM813" s="5"/>
      <c r="EN813" s="5"/>
      <c r="EO813" s="5"/>
      <c r="EP813" s="5"/>
      <c r="EQ813" s="5"/>
      <c r="ER813" s="5"/>
      <c r="ES813" s="5"/>
      <c r="ET813" s="5"/>
      <c r="EU813" s="5"/>
      <c r="EV813" s="5"/>
      <c r="EW813" s="5"/>
      <c r="EX813" s="5"/>
      <c r="EY813" s="5"/>
      <c r="EZ813" s="5"/>
      <c r="FA813" s="5"/>
      <c r="FB813" s="5"/>
      <c r="FC813" s="5"/>
      <c r="FD813" s="5"/>
      <c r="FE813" s="5"/>
      <c r="FF813" s="5"/>
      <c r="FG813" s="5"/>
      <c r="FH813" s="5"/>
      <c r="FI813" s="5"/>
      <c r="FJ813" s="5"/>
      <c r="FK813" s="5"/>
      <c r="FL813" s="5"/>
      <c r="FM813" s="5"/>
    </row>
    <row r="814" spans="1:169" s="49" customFormat="1" ht="10.199999999999999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V814" s="5"/>
      <c r="BW814" s="5"/>
      <c r="BX814" s="5"/>
      <c r="BY814" s="5"/>
      <c r="BZ814" s="5"/>
      <c r="CA814" s="5"/>
      <c r="CB814" s="5"/>
      <c r="CC814" s="5"/>
      <c r="CD814" s="5"/>
      <c r="CE814" s="5"/>
      <c r="CF814" s="5"/>
      <c r="CG814" s="5"/>
      <c r="CH814" s="5"/>
      <c r="CI814" s="5"/>
      <c r="CJ814" s="5"/>
      <c r="CK814" s="5"/>
      <c r="CL814" s="5"/>
      <c r="CM814" s="5"/>
      <c r="CN814" s="5"/>
      <c r="CO814" s="5"/>
      <c r="CP814" s="5"/>
      <c r="CQ814" s="5"/>
      <c r="CR814" s="5"/>
      <c r="CS814" s="5"/>
      <c r="CT814" s="5"/>
      <c r="CU814" s="5"/>
      <c r="CV814" s="5"/>
      <c r="CW814" s="5"/>
      <c r="CX814" s="5"/>
      <c r="CY814" s="5"/>
      <c r="CZ814" s="5"/>
      <c r="DA814" s="5"/>
      <c r="DB814" s="5"/>
      <c r="DC814" s="5"/>
      <c r="DD814" s="5"/>
      <c r="DE814" s="5"/>
      <c r="DF814" s="5"/>
      <c r="DG814" s="5"/>
      <c r="DH814" s="5"/>
      <c r="DI814" s="5"/>
      <c r="DJ814" s="5"/>
      <c r="DK814" s="5"/>
      <c r="DL814" s="5"/>
      <c r="DM814" s="5"/>
      <c r="DN814" s="5"/>
      <c r="DO814" s="5"/>
      <c r="DP814" s="5"/>
      <c r="DQ814" s="5"/>
      <c r="DR814" s="5"/>
      <c r="DS814" s="5"/>
      <c r="DT814" s="5"/>
      <c r="DU814" s="5"/>
      <c r="DV814" s="5"/>
      <c r="DW814" s="5"/>
      <c r="DX814" s="5"/>
      <c r="DY814" s="5"/>
      <c r="DZ814" s="5"/>
      <c r="EA814" s="5"/>
      <c r="EB814" s="5"/>
      <c r="EC814" s="5"/>
      <c r="ED814" s="5"/>
      <c r="EE814" s="5"/>
      <c r="EF814" s="5"/>
      <c r="EG814" s="5"/>
      <c r="EH814" s="5"/>
      <c r="EI814" s="5"/>
      <c r="EJ814" s="5"/>
      <c r="EK814" s="5"/>
      <c r="EL814" s="5"/>
      <c r="EM814" s="5"/>
      <c r="EN814" s="5"/>
      <c r="EO814" s="5"/>
      <c r="EP814" s="5"/>
      <c r="EQ814" s="5"/>
      <c r="ER814" s="5"/>
      <c r="ES814" s="5"/>
      <c r="ET814" s="5"/>
      <c r="EU814" s="5"/>
      <c r="EV814" s="5"/>
      <c r="EW814" s="5"/>
      <c r="EX814" s="5"/>
      <c r="EY814" s="5"/>
      <c r="EZ814" s="5"/>
      <c r="FA814" s="5"/>
      <c r="FB814" s="5"/>
      <c r="FC814" s="5"/>
      <c r="FD814" s="5"/>
      <c r="FE814" s="5"/>
      <c r="FF814" s="5"/>
      <c r="FG814" s="5"/>
      <c r="FH814" s="5"/>
      <c r="FI814" s="5"/>
      <c r="FJ814" s="5"/>
      <c r="FK814" s="5"/>
      <c r="FL814" s="5"/>
      <c r="FM814" s="5"/>
    </row>
    <row r="815" spans="1:169" s="49" customFormat="1" ht="10.199999999999999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  <c r="BW815" s="5"/>
      <c r="BX815" s="5"/>
      <c r="BY815" s="5"/>
      <c r="BZ815" s="5"/>
      <c r="CA815" s="5"/>
      <c r="CB815" s="5"/>
      <c r="CC815" s="5"/>
      <c r="CD815" s="5"/>
      <c r="CE815" s="5"/>
      <c r="CF815" s="5"/>
      <c r="CG815" s="5"/>
      <c r="CH815" s="5"/>
      <c r="CI815" s="5"/>
      <c r="CJ815" s="5"/>
      <c r="CK815" s="5"/>
      <c r="CL815" s="5"/>
      <c r="CM815" s="5"/>
      <c r="CN815" s="5"/>
      <c r="CO815" s="5"/>
      <c r="CP815" s="5"/>
      <c r="CQ815" s="5"/>
      <c r="CR815" s="5"/>
      <c r="CS815" s="5"/>
      <c r="CT815" s="5"/>
      <c r="CU815" s="5"/>
      <c r="CV815" s="5"/>
      <c r="CW815" s="5"/>
      <c r="CX815" s="5"/>
      <c r="CY815" s="5"/>
      <c r="CZ815" s="5"/>
      <c r="DA815" s="5"/>
      <c r="DB815" s="5"/>
      <c r="DC815" s="5"/>
      <c r="DD815" s="5"/>
      <c r="DE815" s="5"/>
      <c r="DF815" s="5"/>
      <c r="DG815" s="5"/>
      <c r="DH815" s="5"/>
      <c r="DI815" s="5"/>
      <c r="DJ815" s="5"/>
      <c r="DK815" s="5"/>
      <c r="DL815" s="5"/>
      <c r="DM815" s="5"/>
      <c r="DN815" s="5"/>
      <c r="DO815" s="5"/>
      <c r="DP815" s="5"/>
      <c r="DQ815" s="5"/>
      <c r="DR815" s="5"/>
      <c r="DS815" s="5"/>
      <c r="DT815" s="5"/>
      <c r="DU815" s="5"/>
      <c r="DV815" s="5"/>
      <c r="DW815" s="5"/>
      <c r="DX815" s="5"/>
      <c r="DY815" s="5"/>
      <c r="DZ815" s="5"/>
      <c r="EA815" s="5"/>
      <c r="EB815" s="5"/>
      <c r="EC815" s="5"/>
      <c r="ED815" s="5"/>
      <c r="EE815" s="5"/>
      <c r="EF815" s="5"/>
      <c r="EG815" s="5"/>
      <c r="EH815" s="5"/>
      <c r="EI815" s="5"/>
      <c r="EJ815" s="5"/>
      <c r="EK815" s="5"/>
      <c r="EL815" s="5"/>
      <c r="EM815" s="5"/>
      <c r="EN815" s="5"/>
      <c r="EO815" s="5"/>
      <c r="EP815" s="5"/>
      <c r="EQ815" s="5"/>
      <c r="ER815" s="5"/>
      <c r="ES815" s="5"/>
      <c r="ET815" s="5"/>
      <c r="EU815" s="5"/>
      <c r="EV815" s="5"/>
      <c r="EW815" s="5"/>
      <c r="EX815" s="5"/>
      <c r="EY815" s="5"/>
      <c r="EZ815" s="5"/>
      <c r="FA815" s="5"/>
      <c r="FB815" s="5"/>
      <c r="FC815" s="5"/>
      <c r="FD815" s="5"/>
      <c r="FE815" s="5"/>
      <c r="FF815" s="5"/>
      <c r="FG815" s="5"/>
      <c r="FH815" s="5"/>
      <c r="FI815" s="5"/>
      <c r="FJ815" s="5"/>
      <c r="FK815" s="5"/>
      <c r="FL815" s="5"/>
      <c r="FM815" s="5"/>
    </row>
    <row r="816" spans="1:169" s="49" customFormat="1" ht="10.199999999999999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  <c r="BV816" s="5"/>
      <c r="BW816" s="5"/>
      <c r="BX816" s="5"/>
      <c r="BY816" s="5"/>
      <c r="BZ816" s="5"/>
      <c r="CA816" s="5"/>
      <c r="CB816" s="5"/>
      <c r="CC816" s="5"/>
      <c r="CD816" s="5"/>
      <c r="CE816" s="5"/>
      <c r="CF816" s="5"/>
      <c r="CG816" s="5"/>
      <c r="CH816" s="5"/>
      <c r="CI816" s="5"/>
      <c r="CJ816" s="5"/>
      <c r="CK816" s="5"/>
      <c r="CL816" s="5"/>
      <c r="CM816" s="5"/>
      <c r="CN816" s="5"/>
      <c r="CO816" s="5"/>
      <c r="CP816" s="5"/>
      <c r="CQ816" s="5"/>
      <c r="CR816" s="5"/>
      <c r="CS816" s="5"/>
      <c r="CT816" s="5"/>
      <c r="CU816" s="5"/>
      <c r="CV816" s="5"/>
      <c r="CW816" s="5"/>
      <c r="CX816" s="5"/>
      <c r="CY816" s="5"/>
      <c r="CZ816" s="5"/>
      <c r="DA816" s="5"/>
      <c r="DB816" s="5"/>
      <c r="DC816" s="5"/>
      <c r="DD816" s="5"/>
      <c r="DE816" s="5"/>
      <c r="DF816" s="5"/>
      <c r="DG816" s="5"/>
      <c r="DH816" s="5"/>
      <c r="DI816" s="5"/>
      <c r="DJ816" s="5"/>
      <c r="DK816" s="5"/>
      <c r="DL816" s="5"/>
      <c r="DM816" s="5"/>
      <c r="DN816" s="5"/>
      <c r="DO816" s="5"/>
      <c r="DP816" s="5"/>
      <c r="DQ816" s="5"/>
      <c r="DR816" s="5"/>
      <c r="DS816" s="5"/>
      <c r="DT816" s="5"/>
      <c r="DU816" s="5"/>
      <c r="DV816" s="5"/>
      <c r="DW816" s="5"/>
      <c r="DX816" s="5"/>
      <c r="DY816" s="5"/>
      <c r="DZ816" s="5"/>
      <c r="EA816" s="5"/>
      <c r="EB816" s="5"/>
      <c r="EC816" s="5"/>
      <c r="ED816" s="5"/>
      <c r="EE816" s="5"/>
      <c r="EF816" s="5"/>
      <c r="EG816" s="5"/>
      <c r="EH816" s="5"/>
      <c r="EI816" s="5"/>
      <c r="EJ816" s="5"/>
      <c r="EK816" s="5"/>
      <c r="EL816" s="5"/>
      <c r="EM816" s="5"/>
      <c r="EN816" s="5"/>
      <c r="EO816" s="5"/>
      <c r="EP816" s="5"/>
      <c r="EQ816" s="5"/>
      <c r="ER816" s="5"/>
      <c r="ES816" s="5"/>
      <c r="ET816" s="5"/>
      <c r="EU816" s="5"/>
      <c r="EV816" s="5"/>
      <c r="EW816" s="5"/>
      <c r="EX816" s="5"/>
      <c r="EY816" s="5"/>
      <c r="EZ816" s="5"/>
      <c r="FA816" s="5"/>
      <c r="FB816" s="5"/>
      <c r="FC816" s="5"/>
      <c r="FD816" s="5"/>
      <c r="FE816" s="5"/>
      <c r="FF816" s="5"/>
      <c r="FG816" s="5"/>
      <c r="FH816" s="5"/>
      <c r="FI816" s="5"/>
      <c r="FJ816" s="5"/>
      <c r="FK816" s="5"/>
      <c r="FL816" s="5"/>
      <c r="FM816" s="5"/>
    </row>
    <row r="817" spans="1:169" s="49" customFormat="1" ht="10.199999999999999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  <c r="BV817" s="5"/>
      <c r="BW817" s="5"/>
      <c r="BX817" s="5"/>
      <c r="BY817" s="5"/>
      <c r="BZ817" s="5"/>
      <c r="CA817" s="5"/>
      <c r="CB817" s="5"/>
      <c r="CC817" s="5"/>
      <c r="CD817" s="5"/>
      <c r="CE817" s="5"/>
      <c r="CF817" s="5"/>
      <c r="CG817" s="5"/>
      <c r="CH817" s="5"/>
      <c r="CI817" s="5"/>
      <c r="CJ817" s="5"/>
      <c r="CK817" s="5"/>
      <c r="CL817" s="5"/>
      <c r="CM817" s="5"/>
      <c r="CN817" s="5"/>
      <c r="CO817" s="5"/>
      <c r="CP817" s="5"/>
      <c r="CQ817" s="5"/>
      <c r="CR817" s="5"/>
      <c r="CS817" s="5"/>
      <c r="CT817" s="5"/>
      <c r="CU817" s="5"/>
      <c r="CV817" s="5"/>
      <c r="CW817" s="5"/>
      <c r="CX817" s="5"/>
      <c r="CY817" s="5"/>
      <c r="CZ817" s="5"/>
      <c r="DA817" s="5"/>
      <c r="DB817" s="5"/>
      <c r="DC817" s="5"/>
      <c r="DD817" s="5"/>
      <c r="DE817" s="5"/>
      <c r="DF817" s="5"/>
      <c r="DG817" s="5"/>
      <c r="DH817" s="5"/>
      <c r="DI817" s="5"/>
      <c r="DJ817" s="5"/>
      <c r="DK817" s="5"/>
      <c r="DL817" s="5"/>
      <c r="DM817" s="5"/>
      <c r="DN817" s="5"/>
      <c r="DO817" s="5"/>
      <c r="DP817" s="5"/>
      <c r="DQ817" s="5"/>
      <c r="DR817" s="5"/>
      <c r="DS817" s="5"/>
      <c r="DT817" s="5"/>
      <c r="DU817" s="5"/>
      <c r="DV817" s="5"/>
      <c r="DW817" s="5"/>
      <c r="DX817" s="5"/>
      <c r="DY817" s="5"/>
      <c r="DZ817" s="5"/>
      <c r="EA817" s="5"/>
      <c r="EB817" s="5"/>
      <c r="EC817" s="5"/>
      <c r="ED817" s="5"/>
      <c r="EE817" s="5"/>
      <c r="EF817" s="5"/>
      <c r="EG817" s="5"/>
      <c r="EH817" s="5"/>
      <c r="EI817" s="5"/>
      <c r="EJ817" s="5"/>
      <c r="EK817" s="5"/>
      <c r="EL817" s="5"/>
      <c r="EM817" s="5"/>
      <c r="EN817" s="5"/>
      <c r="EO817" s="5"/>
      <c r="EP817" s="5"/>
      <c r="EQ817" s="5"/>
      <c r="ER817" s="5"/>
      <c r="ES817" s="5"/>
      <c r="ET817" s="5"/>
      <c r="EU817" s="5"/>
      <c r="EV817" s="5"/>
      <c r="EW817" s="5"/>
      <c r="EX817" s="5"/>
      <c r="EY817" s="5"/>
      <c r="EZ817" s="5"/>
      <c r="FA817" s="5"/>
      <c r="FB817" s="5"/>
      <c r="FC817" s="5"/>
      <c r="FD817" s="5"/>
      <c r="FE817" s="5"/>
      <c r="FF817" s="5"/>
      <c r="FG817" s="5"/>
      <c r="FH817" s="5"/>
      <c r="FI817" s="5"/>
      <c r="FJ817" s="5"/>
      <c r="FK817" s="5"/>
      <c r="FL817" s="5"/>
      <c r="FM817" s="5"/>
    </row>
    <row r="818" spans="1:169" s="49" customFormat="1" ht="10.199999999999999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  <c r="BV818" s="5"/>
      <c r="BW818" s="5"/>
      <c r="BX818" s="5"/>
      <c r="BY818" s="5"/>
      <c r="BZ818" s="5"/>
      <c r="CA818" s="5"/>
      <c r="CB818" s="5"/>
      <c r="CC818" s="5"/>
      <c r="CD818" s="5"/>
      <c r="CE818" s="5"/>
      <c r="CF818" s="5"/>
      <c r="CG818" s="5"/>
      <c r="CH818" s="5"/>
      <c r="CI818" s="5"/>
      <c r="CJ818" s="5"/>
      <c r="CK818" s="5"/>
      <c r="CL818" s="5"/>
      <c r="CM818" s="5"/>
      <c r="CN818" s="5"/>
      <c r="CO818" s="5"/>
      <c r="CP818" s="5"/>
      <c r="CQ818" s="5"/>
      <c r="CR818" s="5"/>
      <c r="CS818" s="5"/>
      <c r="CT818" s="5"/>
      <c r="CU818" s="5"/>
      <c r="CV818" s="5"/>
      <c r="CW818" s="5"/>
      <c r="CX818" s="5"/>
      <c r="CY818" s="5"/>
      <c r="CZ818" s="5"/>
      <c r="DA818" s="5"/>
      <c r="DB818" s="5"/>
      <c r="DC818" s="5"/>
      <c r="DD818" s="5"/>
      <c r="DE818" s="5"/>
      <c r="DF818" s="5"/>
      <c r="DG818" s="5"/>
      <c r="DH818" s="5"/>
      <c r="DI818" s="5"/>
      <c r="DJ818" s="5"/>
      <c r="DK818" s="5"/>
      <c r="DL818" s="5"/>
      <c r="DM818" s="5"/>
      <c r="DN818" s="5"/>
      <c r="DO818" s="5"/>
      <c r="DP818" s="5"/>
      <c r="DQ818" s="5"/>
      <c r="DR818" s="5"/>
      <c r="DS818" s="5"/>
      <c r="DT818" s="5"/>
      <c r="DU818" s="5"/>
      <c r="DV818" s="5"/>
      <c r="DW818" s="5"/>
      <c r="DX818" s="5"/>
      <c r="DY818" s="5"/>
      <c r="DZ818" s="5"/>
      <c r="EA818" s="5"/>
      <c r="EB818" s="5"/>
      <c r="EC818" s="5"/>
      <c r="ED818" s="5"/>
      <c r="EE818" s="5"/>
      <c r="EF818" s="5"/>
      <c r="EG818" s="5"/>
      <c r="EH818" s="5"/>
      <c r="EI818" s="5"/>
      <c r="EJ818" s="5"/>
      <c r="EK818" s="5"/>
      <c r="EL818" s="5"/>
      <c r="EM818" s="5"/>
      <c r="EN818" s="5"/>
      <c r="EO818" s="5"/>
      <c r="EP818" s="5"/>
      <c r="EQ818" s="5"/>
      <c r="ER818" s="5"/>
      <c r="ES818" s="5"/>
      <c r="ET818" s="5"/>
      <c r="EU818" s="5"/>
      <c r="EV818" s="5"/>
      <c r="EW818" s="5"/>
      <c r="EX818" s="5"/>
      <c r="EY818" s="5"/>
      <c r="EZ818" s="5"/>
      <c r="FA818" s="5"/>
      <c r="FB818" s="5"/>
      <c r="FC818" s="5"/>
      <c r="FD818" s="5"/>
      <c r="FE818" s="5"/>
      <c r="FF818" s="5"/>
      <c r="FG818" s="5"/>
      <c r="FH818" s="5"/>
      <c r="FI818" s="5"/>
      <c r="FJ818" s="5"/>
      <c r="FK818" s="5"/>
      <c r="FL818" s="5"/>
      <c r="FM818" s="5"/>
    </row>
    <row r="819" spans="1:169" s="49" customFormat="1" ht="10.199999999999999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  <c r="BW819" s="5"/>
      <c r="BX819" s="5"/>
      <c r="BY819" s="5"/>
      <c r="BZ819" s="5"/>
      <c r="CA819" s="5"/>
      <c r="CB819" s="5"/>
      <c r="CC819" s="5"/>
      <c r="CD819" s="5"/>
      <c r="CE819" s="5"/>
      <c r="CF819" s="5"/>
      <c r="CG819" s="5"/>
      <c r="CH819" s="5"/>
      <c r="CI819" s="5"/>
      <c r="CJ819" s="5"/>
      <c r="CK819" s="5"/>
      <c r="CL819" s="5"/>
      <c r="CM819" s="5"/>
      <c r="CN819" s="5"/>
      <c r="CO819" s="5"/>
      <c r="CP819" s="5"/>
      <c r="CQ819" s="5"/>
      <c r="CR819" s="5"/>
      <c r="CS819" s="5"/>
      <c r="CT819" s="5"/>
      <c r="CU819" s="5"/>
      <c r="CV819" s="5"/>
      <c r="CW819" s="5"/>
      <c r="CX819" s="5"/>
      <c r="CY819" s="5"/>
      <c r="CZ819" s="5"/>
      <c r="DA819" s="5"/>
      <c r="DB819" s="5"/>
      <c r="DC819" s="5"/>
      <c r="DD819" s="5"/>
      <c r="DE819" s="5"/>
      <c r="DF819" s="5"/>
      <c r="DG819" s="5"/>
      <c r="DH819" s="5"/>
      <c r="DI819" s="5"/>
      <c r="DJ819" s="5"/>
      <c r="DK819" s="5"/>
      <c r="DL819" s="5"/>
      <c r="DM819" s="5"/>
      <c r="DN819" s="5"/>
      <c r="DO819" s="5"/>
      <c r="DP819" s="5"/>
      <c r="DQ819" s="5"/>
      <c r="DR819" s="5"/>
      <c r="DS819" s="5"/>
      <c r="DT819" s="5"/>
      <c r="DU819" s="5"/>
      <c r="DV819" s="5"/>
      <c r="DW819" s="5"/>
      <c r="DX819" s="5"/>
      <c r="DY819" s="5"/>
      <c r="DZ819" s="5"/>
      <c r="EA819" s="5"/>
      <c r="EB819" s="5"/>
      <c r="EC819" s="5"/>
      <c r="ED819" s="5"/>
      <c r="EE819" s="5"/>
      <c r="EF819" s="5"/>
      <c r="EG819" s="5"/>
      <c r="EH819" s="5"/>
      <c r="EI819" s="5"/>
      <c r="EJ819" s="5"/>
      <c r="EK819" s="5"/>
      <c r="EL819" s="5"/>
      <c r="EM819" s="5"/>
      <c r="EN819" s="5"/>
      <c r="EO819" s="5"/>
      <c r="EP819" s="5"/>
      <c r="EQ819" s="5"/>
      <c r="ER819" s="5"/>
      <c r="ES819" s="5"/>
      <c r="ET819" s="5"/>
      <c r="EU819" s="5"/>
      <c r="EV819" s="5"/>
      <c r="EW819" s="5"/>
      <c r="EX819" s="5"/>
      <c r="EY819" s="5"/>
      <c r="EZ819" s="5"/>
      <c r="FA819" s="5"/>
      <c r="FB819" s="5"/>
      <c r="FC819" s="5"/>
      <c r="FD819" s="5"/>
      <c r="FE819" s="5"/>
      <c r="FF819" s="5"/>
      <c r="FG819" s="5"/>
      <c r="FH819" s="5"/>
      <c r="FI819" s="5"/>
      <c r="FJ819" s="5"/>
      <c r="FK819" s="5"/>
      <c r="FL819" s="5"/>
      <c r="FM819" s="5"/>
    </row>
    <row r="820" spans="1:169" s="49" customFormat="1" ht="10.199999999999999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  <c r="BV820" s="5"/>
      <c r="BW820" s="5"/>
      <c r="BX820" s="5"/>
      <c r="BY820" s="5"/>
      <c r="BZ820" s="5"/>
      <c r="CA820" s="5"/>
      <c r="CB820" s="5"/>
      <c r="CC820" s="5"/>
      <c r="CD820" s="5"/>
      <c r="CE820" s="5"/>
      <c r="CF820" s="5"/>
      <c r="CG820" s="5"/>
      <c r="CH820" s="5"/>
      <c r="CI820" s="5"/>
      <c r="CJ820" s="5"/>
      <c r="CK820" s="5"/>
      <c r="CL820" s="5"/>
      <c r="CM820" s="5"/>
      <c r="CN820" s="5"/>
      <c r="CO820" s="5"/>
      <c r="CP820" s="5"/>
      <c r="CQ820" s="5"/>
      <c r="CR820" s="5"/>
      <c r="CS820" s="5"/>
      <c r="CT820" s="5"/>
      <c r="CU820" s="5"/>
      <c r="CV820" s="5"/>
      <c r="CW820" s="5"/>
      <c r="CX820" s="5"/>
      <c r="CY820" s="5"/>
      <c r="CZ820" s="5"/>
      <c r="DA820" s="5"/>
      <c r="DB820" s="5"/>
      <c r="DC820" s="5"/>
      <c r="DD820" s="5"/>
      <c r="DE820" s="5"/>
      <c r="DF820" s="5"/>
      <c r="DG820" s="5"/>
      <c r="DH820" s="5"/>
      <c r="DI820" s="5"/>
      <c r="DJ820" s="5"/>
      <c r="DK820" s="5"/>
      <c r="DL820" s="5"/>
      <c r="DM820" s="5"/>
      <c r="DN820" s="5"/>
      <c r="DO820" s="5"/>
      <c r="DP820" s="5"/>
      <c r="DQ820" s="5"/>
      <c r="DR820" s="5"/>
      <c r="DS820" s="5"/>
      <c r="DT820" s="5"/>
      <c r="DU820" s="5"/>
      <c r="DV820" s="5"/>
      <c r="DW820" s="5"/>
      <c r="DX820" s="5"/>
      <c r="DY820" s="5"/>
      <c r="DZ820" s="5"/>
      <c r="EA820" s="5"/>
      <c r="EB820" s="5"/>
      <c r="EC820" s="5"/>
      <c r="ED820" s="5"/>
      <c r="EE820" s="5"/>
      <c r="EF820" s="5"/>
      <c r="EG820" s="5"/>
      <c r="EH820" s="5"/>
      <c r="EI820" s="5"/>
      <c r="EJ820" s="5"/>
      <c r="EK820" s="5"/>
      <c r="EL820" s="5"/>
      <c r="EM820" s="5"/>
      <c r="EN820" s="5"/>
      <c r="EO820" s="5"/>
      <c r="EP820" s="5"/>
      <c r="EQ820" s="5"/>
      <c r="ER820" s="5"/>
      <c r="ES820" s="5"/>
      <c r="ET820" s="5"/>
      <c r="EU820" s="5"/>
      <c r="EV820" s="5"/>
      <c r="EW820" s="5"/>
      <c r="EX820" s="5"/>
      <c r="EY820" s="5"/>
      <c r="EZ820" s="5"/>
      <c r="FA820" s="5"/>
      <c r="FB820" s="5"/>
      <c r="FC820" s="5"/>
      <c r="FD820" s="5"/>
      <c r="FE820" s="5"/>
      <c r="FF820" s="5"/>
      <c r="FG820" s="5"/>
      <c r="FH820" s="5"/>
      <c r="FI820" s="5"/>
      <c r="FJ820" s="5"/>
      <c r="FK820" s="5"/>
      <c r="FL820" s="5"/>
      <c r="FM820" s="5"/>
    </row>
    <row r="821" spans="1:169" s="49" customFormat="1" ht="10.199999999999999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  <c r="BV821" s="5"/>
      <c r="BW821" s="5"/>
      <c r="BX821" s="5"/>
      <c r="BY821" s="5"/>
      <c r="BZ821" s="5"/>
      <c r="CA821" s="5"/>
      <c r="CB821" s="5"/>
      <c r="CC821" s="5"/>
      <c r="CD821" s="5"/>
      <c r="CE821" s="5"/>
      <c r="CF821" s="5"/>
      <c r="CG821" s="5"/>
      <c r="CH821" s="5"/>
      <c r="CI821" s="5"/>
      <c r="CJ821" s="5"/>
      <c r="CK821" s="5"/>
      <c r="CL821" s="5"/>
      <c r="CM821" s="5"/>
      <c r="CN821" s="5"/>
      <c r="CO821" s="5"/>
      <c r="CP821" s="5"/>
      <c r="CQ821" s="5"/>
      <c r="CR821" s="5"/>
      <c r="CS821" s="5"/>
      <c r="CT821" s="5"/>
      <c r="CU821" s="5"/>
      <c r="CV821" s="5"/>
      <c r="CW821" s="5"/>
      <c r="CX821" s="5"/>
      <c r="CY821" s="5"/>
      <c r="CZ821" s="5"/>
      <c r="DA821" s="5"/>
      <c r="DB821" s="5"/>
      <c r="DC821" s="5"/>
      <c r="DD821" s="5"/>
      <c r="DE821" s="5"/>
      <c r="DF821" s="5"/>
      <c r="DG821" s="5"/>
      <c r="DH821" s="5"/>
      <c r="DI821" s="5"/>
      <c r="DJ821" s="5"/>
      <c r="DK821" s="5"/>
      <c r="DL821" s="5"/>
      <c r="DM821" s="5"/>
      <c r="DN821" s="5"/>
      <c r="DO821" s="5"/>
      <c r="DP821" s="5"/>
      <c r="DQ821" s="5"/>
      <c r="DR821" s="5"/>
      <c r="DS821" s="5"/>
      <c r="DT821" s="5"/>
      <c r="DU821" s="5"/>
      <c r="DV821" s="5"/>
      <c r="DW821" s="5"/>
      <c r="DX821" s="5"/>
      <c r="DY821" s="5"/>
      <c r="DZ821" s="5"/>
      <c r="EA821" s="5"/>
      <c r="EB821" s="5"/>
      <c r="EC821" s="5"/>
      <c r="ED821" s="5"/>
      <c r="EE821" s="5"/>
      <c r="EF821" s="5"/>
      <c r="EG821" s="5"/>
      <c r="EH821" s="5"/>
      <c r="EI821" s="5"/>
      <c r="EJ821" s="5"/>
      <c r="EK821" s="5"/>
      <c r="EL821" s="5"/>
      <c r="EM821" s="5"/>
      <c r="EN821" s="5"/>
      <c r="EO821" s="5"/>
      <c r="EP821" s="5"/>
      <c r="EQ821" s="5"/>
      <c r="ER821" s="5"/>
      <c r="ES821" s="5"/>
      <c r="ET821" s="5"/>
      <c r="EU821" s="5"/>
      <c r="EV821" s="5"/>
      <c r="EW821" s="5"/>
      <c r="EX821" s="5"/>
      <c r="EY821" s="5"/>
      <c r="EZ821" s="5"/>
      <c r="FA821" s="5"/>
      <c r="FB821" s="5"/>
      <c r="FC821" s="5"/>
      <c r="FD821" s="5"/>
      <c r="FE821" s="5"/>
      <c r="FF821" s="5"/>
      <c r="FG821" s="5"/>
      <c r="FH821" s="5"/>
      <c r="FI821" s="5"/>
      <c r="FJ821" s="5"/>
      <c r="FK821" s="5"/>
      <c r="FL821" s="5"/>
      <c r="FM821" s="5"/>
    </row>
    <row r="822" spans="1:169" s="49" customFormat="1" ht="10.199999999999999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  <c r="BW822" s="5"/>
      <c r="BX822" s="5"/>
      <c r="BY822" s="5"/>
      <c r="BZ822" s="5"/>
      <c r="CA822" s="5"/>
      <c r="CB822" s="5"/>
      <c r="CC822" s="5"/>
      <c r="CD822" s="5"/>
      <c r="CE822" s="5"/>
      <c r="CF822" s="5"/>
      <c r="CG822" s="5"/>
      <c r="CH822" s="5"/>
      <c r="CI822" s="5"/>
      <c r="CJ822" s="5"/>
      <c r="CK822" s="5"/>
      <c r="CL822" s="5"/>
      <c r="CM822" s="5"/>
      <c r="CN822" s="5"/>
      <c r="CO822" s="5"/>
      <c r="CP822" s="5"/>
      <c r="CQ822" s="5"/>
      <c r="CR822" s="5"/>
      <c r="CS822" s="5"/>
      <c r="CT822" s="5"/>
      <c r="CU822" s="5"/>
      <c r="CV822" s="5"/>
      <c r="CW822" s="5"/>
      <c r="CX822" s="5"/>
      <c r="CY822" s="5"/>
      <c r="CZ822" s="5"/>
      <c r="DA822" s="5"/>
      <c r="DB822" s="5"/>
      <c r="DC822" s="5"/>
      <c r="DD822" s="5"/>
      <c r="DE822" s="5"/>
      <c r="DF822" s="5"/>
      <c r="DG822" s="5"/>
      <c r="DH822" s="5"/>
      <c r="DI822" s="5"/>
      <c r="DJ822" s="5"/>
      <c r="DK822" s="5"/>
      <c r="DL822" s="5"/>
      <c r="DM822" s="5"/>
      <c r="DN822" s="5"/>
      <c r="DO822" s="5"/>
      <c r="DP822" s="5"/>
      <c r="DQ822" s="5"/>
      <c r="DR822" s="5"/>
      <c r="DS822" s="5"/>
      <c r="DT822" s="5"/>
      <c r="DU822" s="5"/>
      <c r="DV822" s="5"/>
      <c r="DW822" s="5"/>
      <c r="DX822" s="5"/>
      <c r="DY822" s="5"/>
      <c r="DZ822" s="5"/>
      <c r="EA822" s="5"/>
      <c r="EB822" s="5"/>
      <c r="EC822" s="5"/>
      <c r="ED822" s="5"/>
      <c r="EE822" s="5"/>
      <c r="EF822" s="5"/>
      <c r="EG822" s="5"/>
      <c r="EH822" s="5"/>
      <c r="EI822" s="5"/>
      <c r="EJ822" s="5"/>
      <c r="EK822" s="5"/>
      <c r="EL822" s="5"/>
      <c r="EM822" s="5"/>
      <c r="EN822" s="5"/>
      <c r="EO822" s="5"/>
      <c r="EP822" s="5"/>
      <c r="EQ822" s="5"/>
      <c r="ER822" s="5"/>
      <c r="ES822" s="5"/>
      <c r="ET822" s="5"/>
      <c r="EU822" s="5"/>
      <c r="EV822" s="5"/>
      <c r="EW822" s="5"/>
      <c r="EX822" s="5"/>
      <c r="EY822" s="5"/>
      <c r="EZ822" s="5"/>
      <c r="FA822" s="5"/>
      <c r="FB822" s="5"/>
      <c r="FC822" s="5"/>
      <c r="FD822" s="5"/>
      <c r="FE822" s="5"/>
      <c r="FF822" s="5"/>
      <c r="FG822" s="5"/>
      <c r="FH822" s="5"/>
      <c r="FI822" s="5"/>
      <c r="FJ822" s="5"/>
      <c r="FK822" s="5"/>
      <c r="FL822" s="5"/>
      <c r="FM822" s="5"/>
    </row>
    <row r="823" spans="1:169" s="49" customFormat="1" ht="10.199999999999999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  <c r="BV823" s="5"/>
      <c r="BW823" s="5"/>
      <c r="BX823" s="5"/>
      <c r="BY823" s="5"/>
      <c r="BZ823" s="5"/>
      <c r="CA823" s="5"/>
      <c r="CB823" s="5"/>
      <c r="CC823" s="5"/>
      <c r="CD823" s="5"/>
      <c r="CE823" s="5"/>
      <c r="CF823" s="5"/>
      <c r="CG823" s="5"/>
      <c r="CH823" s="5"/>
      <c r="CI823" s="5"/>
      <c r="CJ823" s="5"/>
      <c r="CK823" s="5"/>
      <c r="CL823" s="5"/>
      <c r="CM823" s="5"/>
      <c r="CN823" s="5"/>
      <c r="CO823" s="5"/>
      <c r="CP823" s="5"/>
      <c r="CQ823" s="5"/>
      <c r="CR823" s="5"/>
      <c r="CS823" s="5"/>
      <c r="CT823" s="5"/>
      <c r="CU823" s="5"/>
      <c r="CV823" s="5"/>
      <c r="CW823" s="5"/>
      <c r="CX823" s="5"/>
      <c r="CY823" s="5"/>
      <c r="CZ823" s="5"/>
      <c r="DA823" s="5"/>
      <c r="DB823" s="5"/>
      <c r="DC823" s="5"/>
      <c r="DD823" s="5"/>
      <c r="DE823" s="5"/>
      <c r="DF823" s="5"/>
      <c r="DG823" s="5"/>
      <c r="DH823" s="5"/>
      <c r="DI823" s="5"/>
      <c r="DJ823" s="5"/>
      <c r="DK823" s="5"/>
      <c r="DL823" s="5"/>
      <c r="DM823" s="5"/>
      <c r="DN823" s="5"/>
      <c r="DO823" s="5"/>
      <c r="DP823" s="5"/>
      <c r="DQ823" s="5"/>
      <c r="DR823" s="5"/>
      <c r="DS823" s="5"/>
      <c r="DT823" s="5"/>
      <c r="DU823" s="5"/>
      <c r="DV823" s="5"/>
      <c r="DW823" s="5"/>
      <c r="DX823" s="5"/>
      <c r="DY823" s="5"/>
      <c r="DZ823" s="5"/>
      <c r="EA823" s="5"/>
      <c r="EB823" s="5"/>
      <c r="EC823" s="5"/>
      <c r="ED823" s="5"/>
      <c r="EE823" s="5"/>
      <c r="EF823" s="5"/>
      <c r="EG823" s="5"/>
      <c r="EH823" s="5"/>
      <c r="EI823" s="5"/>
      <c r="EJ823" s="5"/>
      <c r="EK823" s="5"/>
      <c r="EL823" s="5"/>
      <c r="EM823" s="5"/>
      <c r="EN823" s="5"/>
      <c r="EO823" s="5"/>
      <c r="EP823" s="5"/>
      <c r="EQ823" s="5"/>
      <c r="ER823" s="5"/>
      <c r="ES823" s="5"/>
      <c r="ET823" s="5"/>
      <c r="EU823" s="5"/>
      <c r="EV823" s="5"/>
      <c r="EW823" s="5"/>
      <c r="EX823" s="5"/>
      <c r="EY823" s="5"/>
      <c r="EZ823" s="5"/>
      <c r="FA823" s="5"/>
      <c r="FB823" s="5"/>
      <c r="FC823" s="5"/>
      <c r="FD823" s="5"/>
      <c r="FE823" s="5"/>
      <c r="FF823" s="5"/>
      <c r="FG823" s="5"/>
      <c r="FH823" s="5"/>
      <c r="FI823" s="5"/>
      <c r="FJ823" s="5"/>
      <c r="FK823" s="5"/>
      <c r="FL823" s="5"/>
      <c r="FM823" s="5"/>
    </row>
    <row r="824" spans="1:169" s="49" customFormat="1" ht="10.199999999999999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  <c r="BV824" s="5"/>
      <c r="BW824" s="5"/>
      <c r="BX824" s="5"/>
      <c r="BY824" s="5"/>
      <c r="BZ824" s="5"/>
      <c r="CA824" s="5"/>
      <c r="CB824" s="5"/>
      <c r="CC824" s="5"/>
      <c r="CD824" s="5"/>
      <c r="CE824" s="5"/>
      <c r="CF824" s="5"/>
      <c r="CG824" s="5"/>
      <c r="CH824" s="5"/>
      <c r="CI824" s="5"/>
      <c r="CJ824" s="5"/>
      <c r="CK824" s="5"/>
      <c r="CL824" s="5"/>
      <c r="CM824" s="5"/>
      <c r="CN824" s="5"/>
      <c r="CO824" s="5"/>
      <c r="CP824" s="5"/>
      <c r="CQ824" s="5"/>
      <c r="CR824" s="5"/>
      <c r="CS824" s="5"/>
      <c r="CT824" s="5"/>
      <c r="CU824" s="5"/>
      <c r="CV824" s="5"/>
      <c r="CW824" s="5"/>
      <c r="CX824" s="5"/>
      <c r="CY824" s="5"/>
      <c r="CZ824" s="5"/>
      <c r="DA824" s="5"/>
      <c r="DB824" s="5"/>
      <c r="DC824" s="5"/>
      <c r="DD824" s="5"/>
      <c r="DE824" s="5"/>
      <c r="DF824" s="5"/>
      <c r="DG824" s="5"/>
      <c r="DH824" s="5"/>
      <c r="DI824" s="5"/>
      <c r="DJ824" s="5"/>
      <c r="DK824" s="5"/>
      <c r="DL824" s="5"/>
      <c r="DM824" s="5"/>
      <c r="DN824" s="5"/>
      <c r="DO824" s="5"/>
      <c r="DP824" s="5"/>
      <c r="DQ824" s="5"/>
      <c r="DR824" s="5"/>
      <c r="DS824" s="5"/>
      <c r="DT824" s="5"/>
      <c r="DU824" s="5"/>
      <c r="DV824" s="5"/>
      <c r="DW824" s="5"/>
      <c r="DX824" s="5"/>
      <c r="DY824" s="5"/>
      <c r="DZ824" s="5"/>
      <c r="EA824" s="5"/>
      <c r="EB824" s="5"/>
      <c r="EC824" s="5"/>
      <c r="ED824" s="5"/>
      <c r="EE824" s="5"/>
      <c r="EF824" s="5"/>
      <c r="EG824" s="5"/>
      <c r="EH824" s="5"/>
      <c r="EI824" s="5"/>
      <c r="EJ824" s="5"/>
      <c r="EK824" s="5"/>
      <c r="EL824" s="5"/>
      <c r="EM824" s="5"/>
      <c r="EN824" s="5"/>
      <c r="EO824" s="5"/>
      <c r="EP824" s="5"/>
      <c r="EQ824" s="5"/>
      <c r="ER824" s="5"/>
      <c r="ES824" s="5"/>
      <c r="ET824" s="5"/>
      <c r="EU824" s="5"/>
      <c r="EV824" s="5"/>
      <c r="EW824" s="5"/>
      <c r="EX824" s="5"/>
      <c r="EY824" s="5"/>
      <c r="EZ824" s="5"/>
      <c r="FA824" s="5"/>
      <c r="FB824" s="5"/>
      <c r="FC824" s="5"/>
      <c r="FD824" s="5"/>
      <c r="FE824" s="5"/>
      <c r="FF824" s="5"/>
      <c r="FG824" s="5"/>
      <c r="FH824" s="5"/>
      <c r="FI824" s="5"/>
      <c r="FJ824" s="5"/>
      <c r="FK824" s="5"/>
      <c r="FL824" s="5"/>
      <c r="FM824" s="5"/>
    </row>
    <row r="825" spans="1:169" s="49" customFormat="1" ht="10.199999999999999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  <c r="BV825" s="5"/>
      <c r="BW825" s="5"/>
      <c r="BX825" s="5"/>
      <c r="BY825" s="5"/>
      <c r="BZ825" s="5"/>
      <c r="CA825" s="5"/>
      <c r="CB825" s="5"/>
      <c r="CC825" s="5"/>
      <c r="CD825" s="5"/>
      <c r="CE825" s="5"/>
      <c r="CF825" s="5"/>
      <c r="CG825" s="5"/>
      <c r="CH825" s="5"/>
      <c r="CI825" s="5"/>
      <c r="CJ825" s="5"/>
      <c r="CK825" s="5"/>
      <c r="CL825" s="5"/>
      <c r="CM825" s="5"/>
      <c r="CN825" s="5"/>
      <c r="CO825" s="5"/>
      <c r="CP825" s="5"/>
      <c r="CQ825" s="5"/>
      <c r="CR825" s="5"/>
      <c r="CS825" s="5"/>
      <c r="CT825" s="5"/>
      <c r="CU825" s="5"/>
      <c r="CV825" s="5"/>
      <c r="CW825" s="5"/>
      <c r="CX825" s="5"/>
      <c r="CY825" s="5"/>
      <c r="CZ825" s="5"/>
      <c r="DA825" s="5"/>
      <c r="DB825" s="5"/>
      <c r="DC825" s="5"/>
      <c r="DD825" s="5"/>
      <c r="DE825" s="5"/>
      <c r="DF825" s="5"/>
      <c r="DG825" s="5"/>
      <c r="DH825" s="5"/>
      <c r="DI825" s="5"/>
      <c r="DJ825" s="5"/>
      <c r="DK825" s="5"/>
      <c r="DL825" s="5"/>
      <c r="DM825" s="5"/>
      <c r="DN825" s="5"/>
      <c r="DO825" s="5"/>
      <c r="DP825" s="5"/>
      <c r="DQ825" s="5"/>
      <c r="DR825" s="5"/>
      <c r="DS825" s="5"/>
      <c r="DT825" s="5"/>
      <c r="DU825" s="5"/>
      <c r="DV825" s="5"/>
      <c r="DW825" s="5"/>
      <c r="DX825" s="5"/>
      <c r="DY825" s="5"/>
      <c r="DZ825" s="5"/>
      <c r="EA825" s="5"/>
      <c r="EB825" s="5"/>
      <c r="EC825" s="5"/>
      <c r="ED825" s="5"/>
      <c r="EE825" s="5"/>
      <c r="EF825" s="5"/>
      <c r="EG825" s="5"/>
      <c r="EH825" s="5"/>
      <c r="EI825" s="5"/>
      <c r="EJ825" s="5"/>
      <c r="EK825" s="5"/>
      <c r="EL825" s="5"/>
      <c r="EM825" s="5"/>
      <c r="EN825" s="5"/>
      <c r="EO825" s="5"/>
      <c r="EP825" s="5"/>
      <c r="EQ825" s="5"/>
      <c r="ER825" s="5"/>
      <c r="ES825" s="5"/>
      <c r="ET825" s="5"/>
      <c r="EU825" s="5"/>
      <c r="EV825" s="5"/>
      <c r="EW825" s="5"/>
      <c r="EX825" s="5"/>
      <c r="EY825" s="5"/>
      <c r="EZ825" s="5"/>
      <c r="FA825" s="5"/>
      <c r="FB825" s="5"/>
      <c r="FC825" s="5"/>
      <c r="FD825" s="5"/>
      <c r="FE825" s="5"/>
      <c r="FF825" s="5"/>
      <c r="FG825" s="5"/>
      <c r="FH825" s="5"/>
      <c r="FI825" s="5"/>
      <c r="FJ825" s="5"/>
      <c r="FK825" s="5"/>
      <c r="FL825" s="5"/>
      <c r="FM825" s="5"/>
    </row>
    <row r="826" spans="1:169" s="49" customFormat="1" ht="10.199999999999999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  <c r="BS826" s="5"/>
      <c r="BT826" s="5"/>
      <c r="BU826" s="5"/>
      <c r="BV826" s="5"/>
      <c r="BW826" s="5"/>
      <c r="BX826" s="5"/>
      <c r="BY826" s="5"/>
      <c r="BZ826" s="5"/>
      <c r="CA826" s="5"/>
      <c r="CB826" s="5"/>
      <c r="CC826" s="5"/>
      <c r="CD826" s="5"/>
      <c r="CE826" s="5"/>
      <c r="CF826" s="5"/>
      <c r="CG826" s="5"/>
      <c r="CH826" s="5"/>
      <c r="CI826" s="5"/>
      <c r="CJ826" s="5"/>
      <c r="CK826" s="5"/>
      <c r="CL826" s="5"/>
      <c r="CM826" s="5"/>
      <c r="CN826" s="5"/>
      <c r="CO826" s="5"/>
      <c r="CP826" s="5"/>
      <c r="CQ826" s="5"/>
      <c r="CR826" s="5"/>
      <c r="CS826" s="5"/>
      <c r="CT826" s="5"/>
      <c r="CU826" s="5"/>
      <c r="CV826" s="5"/>
      <c r="CW826" s="5"/>
      <c r="CX826" s="5"/>
      <c r="CY826" s="5"/>
      <c r="CZ826" s="5"/>
      <c r="DA826" s="5"/>
      <c r="DB826" s="5"/>
      <c r="DC826" s="5"/>
      <c r="DD826" s="5"/>
      <c r="DE826" s="5"/>
      <c r="DF826" s="5"/>
      <c r="DG826" s="5"/>
      <c r="DH826" s="5"/>
      <c r="DI826" s="5"/>
      <c r="DJ826" s="5"/>
      <c r="DK826" s="5"/>
      <c r="DL826" s="5"/>
      <c r="DM826" s="5"/>
      <c r="DN826" s="5"/>
      <c r="DO826" s="5"/>
      <c r="DP826" s="5"/>
      <c r="DQ826" s="5"/>
      <c r="DR826" s="5"/>
      <c r="DS826" s="5"/>
      <c r="DT826" s="5"/>
      <c r="DU826" s="5"/>
      <c r="DV826" s="5"/>
      <c r="DW826" s="5"/>
      <c r="DX826" s="5"/>
      <c r="DY826" s="5"/>
      <c r="DZ826" s="5"/>
      <c r="EA826" s="5"/>
      <c r="EB826" s="5"/>
      <c r="EC826" s="5"/>
      <c r="ED826" s="5"/>
      <c r="EE826" s="5"/>
      <c r="EF826" s="5"/>
      <c r="EG826" s="5"/>
      <c r="EH826" s="5"/>
      <c r="EI826" s="5"/>
      <c r="EJ826" s="5"/>
      <c r="EK826" s="5"/>
      <c r="EL826" s="5"/>
      <c r="EM826" s="5"/>
      <c r="EN826" s="5"/>
      <c r="EO826" s="5"/>
      <c r="EP826" s="5"/>
      <c r="EQ826" s="5"/>
      <c r="ER826" s="5"/>
      <c r="ES826" s="5"/>
      <c r="ET826" s="5"/>
      <c r="EU826" s="5"/>
      <c r="EV826" s="5"/>
      <c r="EW826" s="5"/>
      <c r="EX826" s="5"/>
      <c r="EY826" s="5"/>
      <c r="EZ826" s="5"/>
      <c r="FA826" s="5"/>
      <c r="FB826" s="5"/>
      <c r="FC826" s="5"/>
      <c r="FD826" s="5"/>
      <c r="FE826" s="5"/>
      <c r="FF826" s="5"/>
      <c r="FG826" s="5"/>
      <c r="FH826" s="5"/>
      <c r="FI826" s="5"/>
      <c r="FJ826" s="5"/>
      <c r="FK826" s="5"/>
      <c r="FL826" s="5"/>
      <c r="FM826" s="5"/>
    </row>
    <row r="827" spans="1:169" s="49" customFormat="1" ht="10.199999999999999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  <c r="BV827" s="5"/>
      <c r="BW827" s="5"/>
      <c r="BX827" s="5"/>
      <c r="BY827" s="5"/>
      <c r="BZ827" s="5"/>
      <c r="CA827" s="5"/>
      <c r="CB827" s="5"/>
      <c r="CC827" s="5"/>
      <c r="CD827" s="5"/>
      <c r="CE827" s="5"/>
      <c r="CF827" s="5"/>
      <c r="CG827" s="5"/>
      <c r="CH827" s="5"/>
      <c r="CI827" s="5"/>
      <c r="CJ827" s="5"/>
      <c r="CK827" s="5"/>
      <c r="CL827" s="5"/>
      <c r="CM827" s="5"/>
      <c r="CN827" s="5"/>
      <c r="CO827" s="5"/>
      <c r="CP827" s="5"/>
      <c r="CQ827" s="5"/>
      <c r="CR827" s="5"/>
      <c r="CS827" s="5"/>
      <c r="CT827" s="5"/>
      <c r="CU827" s="5"/>
      <c r="CV827" s="5"/>
      <c r="CW827" s="5"/>
      <c r="CX827" s="5"/>
      <c r="CY827" s="5"/>
      <c r="CZ827" s="5"/>
      <c r="DA827" s="5"/>
      <c r="DB827" s="5"/>
      <c r="DC827" s="5"/>
      <c r="DD827" s="5"/>
      <c r="DE827" s="5"/>
      <c r="DF827" s="5"/>
      <c r="DG827" s="5"/>
      <c r="DH827" s="5"/>
      <c r="DI827" s="5"/>
      <c r="DJ827" s="5"/>
      <c r="DK827" s="5"/>
      <c r="DL827" s="5"/>
      <c r="DM827" s="5"/>
      <c r="DN827" s="5"/>
      <c r="DO827" s="5"/>
      <c r="DP827" s="5"/>
      <c r="DQ827" s="5"/>
      <c r="DR827" s="5"/>
      <c r="DS827" s="5"/>
      <c r="DT827" s="5"/>
      <c r="DU827" s="5"/>
      <c r="DV827" s="5"/>
      <c r="DW827" s="5"/>
      <c r="DX827" s="5"/>
      <c r="DY827" s="5"/>
      <c r="DZ827" s="5"/>
      <c r="EA827" s="5"/>
      <c r="EB827" s="5"/>
      <c r="EC827" s="5"/>
      <c r="ED827" s="5"/>
      <c r="EE827" s="5"/>
      <c r="EF827" s="5"/>
      <c r="EG827" s="5"/>
      <c r="EH827" s="5"/>
      <c r="EI827" s="5"/>
      <c r="EJ827" s="5"/>
      <c r="EK827" s="5"/>
      <c r="EL827" s="5"/>
      <c r="EM827" s="5"/>
      <c r="EN827" s="5"/>
      <c r="EO827" s="5"/>
      <c r="EP827" s="5"/>
      <c r="EQ827" s="5"/>
      <c r="ER827" s="5"/>
      <c r="ES827" s="5"/>
      <c r="ET827" s="5"/>
      <c r="EU827" s="5"/>
      <c r="EV827" s="5"/>
      <c r="EW827" s="5"/>
      <c r="EX827" s="5"/>
      <c r="EY827" s="5"/>
      <c r="EZ827" s="5"/>
      <c r="FA827" s="5"/>
      <c r="FB827" s="5"/>
      <c r="FC827" s="5"/>
      <c r="FD827" s="5"/>
      <c r="FE827" s="5"/>
      <c r="FF827" s="5"/>
      <c r="FG827" s="5"/>
      <c r="FH827" s="5"/>
      <c r="FI827" s="5"/>
      <c r="FJ827" s="5"/>
      <c r="FK827" s="5"/>
      <c r="FL827" s="5"/>
      <c r="FM827" s="5"/>
    </row>
    <row r="828" spans="1:169" s="49" customFormat="1" ht="10.199999999999999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  <c r="BV828" s="5"/>
      <c r="BW828" s="5"/>
      <c r="BX828" s="5"/>
      <c r="BY828" s="5"/>
      <c r="BZ828" s="5"/>
      <c r="CA828" s="5"/>
      <c r="CB828" s="5"/>
      <c r="CC828" s="5"/>
      <c r="CD828" s="5"/>
      <c r="CE828" s="5"/>
      <c r="CF828" s="5"/>
      <c r="CG828" s="5"/>
      <c r="CH828" s="5"/>
      <c r="CI828" s="5"/>
      <c r="CJ828" s="5"/>
      <c r="CK828" s="5"/>
      <c r="CL828" s="5"/>
      <c r="CM828" s="5"/>
      <c r="CN828" s="5"/>
      <c r="CO828" s="5"/>
      <c r="CP828" s="5"/>
      <c r="CQ828" s="5"/>
      <c r="CR828" s="5"/>
      <c r="CS828" s="5"/>
      <c r="CT828" s="5"/>
      <c r="CU828" s="5"/>
      <c r="CV828" s="5"/>
      <c r="CW828" s="5"/>
      <c r="CX828" s="5"/>
      <c r="CY828" s="5"/>
      <c r="CZ828" s="5"/>
      <c r="DA828" s="5"/>
      <c r="DB828" s="5"/>
      <c r="DC828" s="5"/>
      <c r="DD828" s="5"/>
      <c r="DE828" s="5"/>
      <c r="DF828" s="5"/>
      <c r="DG828" s="5"/>
      <c r="DH828" s="5"/>
      <c r="DI828" s="5"/>
      <c r="DJ828" s="5"/>
      <c r="DK828" s="5"/>
      <c r="DL828" s="5"/>
      <c r="DM828" s="5"/>
      <c r="DN828" s="5"/>
      <c r="DO828" s="5"/>
      <c r="DP828" s="5"/>
      <c r="DQ828" s="5"/>
      <c r="DR828" s="5"/>
      <c r="DS828" s="5"/>
      <c r="DT828" s="5"/>
      <c r="DU828" s="5"/>
      <c r="DV828" s="5"/>
      <c r="DW828" s="5"/>
      <c r="DX828" s="5"/>
      <c r="DY828" s="5"/>
      <c r="DZ828" s="5"/>
      <c r="EA828" s="5"/>
      <c r="EB828" s="5"/>
      <c r="EC828" s="5"/>
      <c r="ED828" s="5"/>
      <c r="EE828" s="5"/>
      <c r="EF828" s="5"/>
      <c r="EG828" s="5"/>
      <c r="EH828" s="5"/>
      <c r="EI828" s="5"/>
      <c r="EJ828" s="5"/>
      <c r="EK828" s="5"/>
      <c r="EL828" s="5"/>
      <c r="EM828" s="5"/>
      <c r="EN828" s="5"/>
      <c r="EO828" s="5"/>
      <c r="EP828" s="5"/>
      <c r="EQ828" s="5"/>
      <c r="ER828" s="5"/>
      <c r="ES828" s="5"/>
      <c r="ET828" s="5"/>
      <c r="EU828" s="5"/>
      <c r="EV828" s="5"/>
      <c r="EW828" s="5"/>
      <c r="EX828" s="5"/>
      <c r="EY828" s="5"/>
      <c r="EZ828" s="5"/>
      <c r="FA828" s="5"/>
      <c r="FB828" s="5"/>
      <c r="FC828" s="5"/>
      <c r="FD828" s="5"/>
      <c r="FE828" s="5"/>
      <c r="FF828" s="5"/>
      <c r="FG828" s="5"/>
      <c r="FH828" s="5"/>
      <c r="FI828" s="5"/>
      <c r="FJ828" s="5"/>
      <c r="FK828" s="5"/>
      <c r="FL828" s="5"/>
      <c r="FM828" s="5"/>
    </row>
    <row r="829" spans="1:169" s="49" customFormat="1" ht="10.199999999999999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  <c r="BW829" s="5"/>
      <c r="BX829" s="5"/>
      <c r="BY829" s="5"/>
      <c r="BZ829" s="5"/>
      <c r="CA829" s="5"/>
      <c r="CB829" s="5"/>
      <c r="CC829" s="5"/>
      <c r="CD829" s="5"/>
      <c r="CE829" s="5"/>
      <c r="CF829" s="5"/>
      <c r="CG829" s="5"/>
      <c r="CH829" s="5"/>
      <c r="CI829" s="5"/>
      <c r="CJ829" s="5"/>
      <c r="CK829" s="5"/>
      <c r="CL829" s="5"/>
      <c r="CM829" s="5"/>
      <c r="CN829" s="5"/>
      <c r="CO829" s="5"/>
      <c r="CP829" s="5"/>
      <c r="CQ829" s="5"/>
      <c r="CR829" s="5"/>
      <c r="CS829" s="5"/>
      <c r="CT829" s="5"/>
      <c r="CU829" s="5"/>
      <c r="CV829" s="5"/>
      <c r="CW829" s="5"/>
      <c r="CX829" s="5"/>
      <c r="CY829" s="5"/>
      <c r="CZ829" s="5"/>
      <c r="DA829" s="5"/>
      <c r="DB829" s="5"/>
      <c r="DC829" s="5"/>
      <c r="DD829" s="5"/>
      <c r="DE829" s="5"/>
      <c r="DF829" s="5"/>
      <c r="DG829" s="5"/>
      <c r="DH829" s="5"/>
      <c r="DI829" s="5"/>
      <c r="DJ829" s="5"/>
      <c r="DK829" s="5"/>
      <c r="DL829" s="5"/>
      <c r="DM829" s="5"/>
      <c r="DN829" s="5"/>
      <c r="DO829" s="5"/>
      <c r="DP829" s="5"/>
      <c r="DQ829" s="5"/>
      <c r="DR829" s="5"/>
      <c r="DS829" s="5"/>
      <c r="DT829" s="5"/>
      <c r="DU829" s="5"/>
      <c r="DV829" s="5"/>
      <c r="DW829" s="5"/>
      <c r="DX829" s="5"/>
      <c r="DY829" s="5"/>
      <c r="DZ829" s="5"/>
      <c r="EA829" s="5"/>
      <c r="EB829" s="5"/>
      <c r="EC829" s="5"/>
      <c r="ED829" s="5"/>
      <c r="EE829" s="5"/>
      <c r="EF829" s="5"/>
      <c r="EG829" s="5"/>
      <c r="EH829" s="5"/>
      <c r="EI829" s="5"/>
      <c r="EJ829" s="5"/>
      <c r="EK829" s="5"/>
      <c r="EL829" s="5"/>
      <c r="EM829" s="5"/>
      <c r="EN829" s="5"/>
      <c r="EO829" s="5"/>
      <c r="EP829" s="5"/>
      <c r="EQ829" s="5"/>
      <c r="ER829" s="5"/>
      <c r="ES829" s="5"/>
      <c r="ET829" s="5"/>
      <c r="EU829" s="5"/>
      <c r="EV829" s="5"/>
      <c r="EW829" s="5"/>
      <c r="EX829" s="5"/>
      <c r="EY829" s="5"/>
      <c r="EZ829" s="5"/>
      <c r="FA829" s="5"/>
      <c r="FB829" s="5"/>
      <c r="FC829" s="5"/>
      <c r="FD829" s="5"/>
      <c r="FE829" s="5"/>
      <c r="FF829" s="5"/>
      <c r="FG829" s="5"/>
      <c r="FH829" s="5"/>
      <c r="FI829" s="5"/>
      <c r="FJ829" s="5"/>
      <c r="FK829" s="5"/>
      <c r="FL829" s="5"/>
      <c r="FM829" s="5"/>
    </row>
    <row r="830" spans="1:169" s="49" customFormat="1" ht="10.199999999999999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  <c r="BS830" s="5"/>
      <c r="BT830" s="5"/>
      <c r="BU830" s="5"/>
      <c r="BV830" s="5"/>
      <c r="BW830" s="5"/>
      <c r="BX830" s="5"/>
      <c r="BY830" s="5"/>
      <c r="BZ830" s="5"/>
      <c r="CA830" s="5"/>
      <c r="CB830" s="5"/>
      <c r="CC830" s="5"/>
      <c r="CD830" s="5"/>
      <c r="CE830" s="5"/>
      <c r="CF830" s="5"/>
      <c r="CG830" s="5"/>
      <c r="CH830" s="5"/>
      <c r="CI830" s="5"/>
      <c r="CJ830" s="5"/>
      <c r="CK830" s="5"/>
      <c r="CL830" s="5"/>
      <c r="CM830" s="5"/>
      <c r="CN830" s="5"/>
      <c r="CO830" s="5"/>
      <c r="CP830" s="5"/>
      <c r="CQ830" s="5"/>
      <c r="CR830" s="5"/>
      <c r="CS830" s="5"/>
      <c r="CT830" s="5"/>
      <c r="CU830" s="5"/>
      <c r="CV830" s="5"/>
      <c r="CW830" s="5"/>
      <c r="CX830" s="5"/>
      <c r="CY830" s="5"/>
      <c r="CZ830" s="5"/>
      <c r="DA830" s="5"/>
      <c r="DB830" s="5"/>
      <c r="DC830" s="5"/>
      <c r="DD830" s="5"/>
      <c r="DE830" s="5"/>
      <c r="DF830" s="5"/>
      <c r="DG830" s="5"/>
      <c r="DH830" s="5"/>
      <c r="DI830" s="5"/>
      <c r="DJ830" s="5"/>
      <c r="DK830" s="5"/>
      <c r="DL830" s="5"/>
      <c r="DM830" s="5"/>
      <c r="DN830" s="5"/>
      <c r="DO830" s="5"/>
      <c r="DP830" s="5"/>
      <c r="DQ830" s="5"/>
      <c r="DR830" s="5"/>
      <c r="DS830" s="5"/>
      <c r="DT830" s="5"/>
      <c r="DU830" s="5"/>
      <c r="DV830" s="5"/>
      <c r="DW830" s="5"/>
      <c r="DX830" s="5"/>
      <c r="DY830" s="5"/>
      <c r="DZ830" s="5"/>
      <c r="EA830" s="5"/>
      <c r="EB830" s="5"/>
      <c r="EC830" s="5"/>
      <c r="ED830" s="5"/>
      <c r="EE830" s="5"/>
      <c r="EF830" s="5"/>
      <c r="EG830" s="5"/>
      <c r="EH830" s="5"/>
      <c r="EI830" s="5"/>
      <c r="EJ830" s="5"/>
      <c r="EK830" s="5"/>
      <c r="EL830" s="5"/>
      <c r="EM830" s="5"/>
      <c r="EN830" s="5"/>
      <c r="EO830" s="5"/>
      <c r="EP830" s="5"/>
      <c r="EQ830" s="5"/>
      <c r="ER830" s="5"/>
      <c r="ES830" s="5"/>
      <c r="ET830" s="5"/>
      <c r="EU830" s="5"/>
      <c r="EV830" s="5"/>
      <c r="EW830" s="5"/>
      <c r="EX830" s="5"/>
      <c r="EY830" s="5"/>
      <c r="EZ830" s="5"/>
      <c r="FA830" s="5"/>
      <c r="FB830" s="5"/>
      <c r="FC830" s="5"/>
      <c r="FD830" s="5"/>
      <c r="FE830" s="5"/>
      <c r="FF830" s="5"/>
      <c r="FG830" s="5"/>
      <c r="FH830" s="5"/>
      <c r="FI830" s="5"/>
      <c r="FJ830" s="5"/>
      <c r="FK830" s="5"/>
      <c r="FL830" s="5"/>
      <c r="FM830" s="5"/>
    </row>
    <row r="831" spans="1:169" s="49" customFormat="1" ht="10.199999999999999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  <c r="DG831" s="5"/>
      <c r="DH831" s="5"/>
      <c r="DI831" s="5"/>
      <c r="DJ831" s="5"/>
      <c r="DK831" s="5"/>
      <c r="DL831" s="5"/>
      <c r="DM831" s="5"/>
      <c r="DN831" s="5"/>
      <c r="DO831" s="5"/>
      <c r="DP831" s="5"/>
      <c r="DQ831" s="5"/>
      <c r="DR831" s="5"/>
      <c r="DS831" s="5"/>
      <c r="DT831" s="5"/>
      <c r="DU831" s="5"/>
      <c r="DV831" s="5"/>
      <c r="DW831" s="5"/>
      <c r="DX831" s="5"/>
      <c r="DY831" s="5"/>
      <c r="DZ831" s="5"/>
      <c r="EA831" s="5"/>
      <c r="EB831" s="5"/>
      <c r="EC831" s="5"/>
      <c r="ED831" s="5"/>
      <c r="EE831" s="5"/>
      <c r="EF831" s="5"/>
      <c r="EG831" s="5"/>
      <c r="EH831" s="5"/>
      <c r="EI831" s="5"/>
      <c r="EJ831" s="5"/>
      <c r="EK831" s="5"/>
      <c r="EL831" s="5"/>
      <c r="EM831" s="5"/>
      <c r="EN831" s="5"/>
      <c r="EO831" s="5"/>
      <c r="EP831" s="5"/>
      <c r="EQ831" s="5"/>
      <c r="ER831" s="5"/>
      <c r="ES831" s="5"/>
      <c r="ET831" s="5"/>
      <c r="EU831" s="5"/>
      <c r="EV831" s="5"/>
      <c r="EW831" s="5"/>
      <c r="EX831" s="5"/>
      <c r="EY831" s="5"/>
      <c r="EZ831" s="5"/>
      <c r="FA831" s="5"/>
      <c r="FB831" s="5"/>
      <c r="FC831" s="5"/>
      <c r="FD831" s="5"/>
      <c r="FE831" s="5"/>
      <c r="FF831" s="5"/>
      <c r="FG831" s="5"/>
      <c r="FH831" s="5"/>
      <c r="FI831" s="5"/>
      <c r="FJ831" s="5"/>
      <c r="FK831" s="5"/>
      <c r="FL831" s="5"/>
      <c r="FM831" s="5"/>
    </row>
    <row r="832" spans="1:169" s="49" customFormat="1" ht="10.199999999999999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  <c r="DG832" s="5"/>
      <c r="DH832" s="5"/>
      <c r="DI832" s="5"/>
      <c r="DJ832" s="5"/>
      <c r="DK832" s="5"/>
      <c r="DL832" s="5"/>
      <c r="DM832" s="5"/>
      <c r="DN832" s="5"/>
      <c r="DO832" s="5"/>
      <c r="DP832" s="5"/>
      <c r="DQ832" s="5"/>
      <c r="DR832" s="5"/>
      <c r="DS832" s="5"/>
      <c r="DT832" s="5"/>
      <c r="DU832" s="5"/>
      <c r="DV832" s="5"/>
      <c r="DW832" s="5"/>
      <c r="DX832" s="5"/>
      <c r="DY832" s="5"/>
      <c r="DZ832" s="5"/>
      <c r="EA832" s="5"/>
      <c r="EB832" s="5"/>
      <c r="EC832" s="5"/>
      <c r="ED832" s="5"/>
      <c r="EE832" s="5"/>
      <c r="EF832" s="5"/>
      <c r="EG832" s="5"/>
      <c r="EH832" s="5"/>
      <c r="EI832" s="5"/>
      <c r="EJ832" s="5"/>
      <c r="EK832" s="5"/>
      <c r="EL832" s="5"/>
      <c r="EM832" s="5"/>
      <c r="EN832" s="5"/>
      <c r="EO832" s="5"/>
      <c r="EP832" s="5"/>
      <c r="EQ832" s="5"/>
      <c r="ER832" s="5"/>
      <c r="ES832" s="5"/>
      <c r="ET832" s="5"/>
      <c r="EU832" s="5"/>
      <c r="EV832" s="5"/>
      <c r="EW832" s="5"/>
      <c r="EX832" s="5"/>
      <c r="EY832" s="5"/>
      <c r="EZ832" s="5"/>
      <c r="FA832" s="5"/>
      <c r="FB832" s="5"/>
      <c r="FC832" s="5"/>
      <c r="FD832" s="5"/>
      <c r="FE832" s="5"/>
      <c r="FF832" s="5"/>
      <c r="FG832" s="5"/>
      <c r="FH832" s="5"/>
      <c r="FI832" s="5"/>
      <c r="FJ832" s="5"/>
      <c r="FK832" s="5"/>
      <c r="FL832" s="5"/>
      <c r="FM832" s="5"/>
    </row>
    <row r="833" spans="1:169" s="49" customFormat="1" ht="10.199999999999999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5"/>
      <c r="BY833" s="5"/>
      <c r="BZ833" s="5"/>
      <c r="CA833" s="5"/>
      <c r="CB833" s="5"/>
      <c r="CC833" s="5"/>
      <c r="CD833" s="5"/>
      <c r="CE833" s="5"/>
      <c r="CF833" s="5"/>
      <c r="CG833" s="5"/>
      <c r="CH833" s="5"/>
      <c r="CI833" s="5"/>
      <c r="CJ833" s="5"/>
      <c r="CK833" s="5"/>
      <c r="CL833" s="5"/>
      <c r="CM833" s="5"/>
      <c r="CN833" s="5"/>
      <c r="CO833" s="5"/>
      <c r="CP833" s="5"/>
      <c r="CQ833" s="5"/>
      <c r="CR833" s="5"/>
      <c r="CS833" s="5"/>
      <c r="CT833" s="5"/>
      <c r="CU833" s="5"/>
      <c r="CV833" s="5"/>
      <c r="CW833" s="5"/>
      <c r="CX833" s="5"/>
      <c r="CY833" s="5"/>
      <c r="CZ833" s="5"/>
      <c r="DA833" s="5"/>
      <c r="DB833" s="5"/>
      <c r="DC833" s="5"/>
      <c r="DD833" s="5"/>
      <c r="DE833" s="5"/>
      <c r="DF833" s="5"/>
      <c r="DG833" s="5"/>
      <c r="DH833" s="5"/>
      <c r="DI833" s="5"/>
      <c r="DJ833" s="5"/>
      <c r="DK833" s="5"/>
      <c r="DL833" s="5"/>
      <c r="DM833" s="5"/>
      <c r="DN833" s="5"/>
      <c r="DO833" s="5"/>
      <c r="DP833" s="5"/>
      <c r="DQ833" s="5"/>
      <c r="DR833" s="5"/>
      <c r="DS833" s="5"/>
      <c r="DT833" s="5"/>
      <c r="DU833" s="5"/>
      <c r="DV833" s="5"/>
      <c r="DW833" s="5"/>
      <c r="DX833" s="5"/>
      <c r="DY833" s="5"/>
      <c r="DZ833" s="5"/>
      <c r="EA833" s="5"/>
      <c r="EB833" s="5"/>
      <c r="EC833" s="5"/>
      <c r="ED833" s="5"/>
      <c r="EE833" s="5"/>
      <c r="EF833" s="5"/>
      <c r="EG833" s="5"/>
      <c r="EH833" s="5"/>
      <c r="EI833" s="5"/>
      <c r="EJ833" s="5"/>
      <c r="EK833" s="5"/>
      <c r="EL833" s="5"/>
      <c r="EM833" s="5"/>
      <c r="EN833" s="5"/>
      <c r="EO833" s="5"/>
      <c r="EP833" s="5"/>
      <c r="EQ833" s="5"/>
      <c r="ER833" s="5"/>
      <c r="ES833" s="5"/>
      <c r="ET833" s="5"/>
      <c r="EU833" s="5"/>
      <c r="EV833" s="5"/>
      <c r="EW833" s="5"/>
      <c r="EX833" s="5"/>
      <c r="EY833" s="5"/>
      <c r="EZ833" s="5"/>
      <c r="FA833" s="5"/>
      <c r="FB833" s="5"/>
      <c r="FC833" s="5"/>
      <c r="FD833" s="5"/>
      <c r="FE833" s="5"/>
      <c r="FF833" s="5"/>
      <c r="FG833" s="5"/>
      <c r="FH833" s="5"/>
      <c r="FI833" s="5"/>
      <c r="FJ833" s="5"/>
      <c r="FK833" s="5"/>
      <c r="FL833" s="5"/>
      <c r="FM833" s="5"/>
    </row>
    <row r="834" spans="1:169" s="49" customFormat="1" ht="10.199999999999999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  <c r="BV834" s="5"/>
      <c r="BW834" s="5"/>
      <c r="BX834" s="5"/>
      <c r="BY834" s="5"/>
      <c r="BZ834" s="5"/>
      <c r="CA834" s="5"/>
      <c r="CB834" s="5"/>
      <c r="CC834" s="5"/>
      <c r="CD834" s="5"/>
      <c r="CE834" s="5"/>
      <c r="CF834" s="5"/>
      <c r="CG834" s="5"/>
      <c r="CH834" s="5"/>
      <c r="CI834" s="5"/>
      <c r="CJ834" s="5"/>
      <c r="CK834" s="5"/>
      <c r="CL834" s="5"/>
      <c r="CM834" s="5"/>
      <c r="CN834" s="5"/>
      <c r="CO834" s="5"/>
      <c r="CP834" s="5"/>
      <c r="CQ834" s="5"/>
      <c r="CR834" s="5"/>
      <c r="CS834" s="5"/>
      <c r="CT834" s="5"/>
      <c r="CU834" s="5"/>
      <c r="CV834" s="5"/>
      <c r="CW834" s="5"/>
      <c r="CX834" s="5"/>
      <c r="CY834" s="5"/>
      <c r="CZ834" s="5"/>
      <c r="DA834" s="5"/>
      <c r="DB834" s="5"/>
      <c r="DC834" s="5"/>
      <c r="DD834" s="5"/>
      <c r="DE834" s="5"/>
      <c r="DF834" s="5"/>
      <c r="DG834" s="5"/>
      <c r="DH834" s="5"/>
      <c r="DI834" s="5"/>
      <c r="DJ834" s="5"/>
      <c r="DK834" s="5"/>
      <c r="DL834" s="5"/>
      <c r="DM834" s="5"/>
      <c r="DN834" s="5"/>
      <c r="DO834" s="5"/>
      <c r="DP834" s="5"/>
      <c r="DQ834" s="5"/>
      <c r="DR834" s="5"/>
      <c r="DS834" s="5"/>
      <c r="DT834" s="5"/>
      <c r="DU834" s="5"/>
      <c r="DV834" s="5"/>
      <c r="DW834" s="5"/>
      <c r="DX834" s="5"/>
      <c r="DY834" s="5"/>
      <c r="DZ834" s="5"/>
      <c r="EA834" s="5"/>
      <c r="EB834" s="5"/>
      <c r="EC834" s="5"/>
      <c r="ED834" s="5"/>
      <c r="EE834" s="5"/>
      <c r="EF834" s="5"/>
      <c r="EG834" s="5"/>
      <c r="EH834" s="5"/>
      <c r="EI834" s="5"/>
      <c r="EJ834" s="5"/>
      <c r="EK834" s="5"/>
      <c r="EL834" s="5"/>
      <c r="EM834" s="5"/>
      <c r="EN834" s="5"/>
      <c r="EO834" s="5"/>
      <c r="EP834" s="5"/>
      <c r="EQ834" s="5"/>
      <c r="ER834" s="5"/>
      <c r="ES834" s="5"/>
      <c r="ET834" s="5"/>
      <c r="EU834" s="5"/>
      <c r="EV834" s="5"/>
      <c r="EW834" s="5"/>
      <c r="EX834" s="5"/>
      <c r="EY834" s="5"/>
      <c r="EZ834" s="5"/>
      <c r="FA834" s="5"/>
      <c r="FB834" s="5"/>
      <c r="FC834" s="5"/>
      <c r="FD834" s="5"/>
      <c r="FE834" s="5"/>
      <c r="FF834" s="5"/>
      <c r="FG834" s="5"/>
      <c r="FH834" s="5"/>
      <c r="FI834" s="5"/>
      <c r="FJ834" s="5"/>
      <c r="FK834" s="5"/>
      <c r="FL834" s="5"/>
      <c r="FM834" s="5"/>
    </row>
    <row r="835" spans="1:169" s="49" customFormat="1" ht="10.199999999999999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  <c r="BS835" s="5"/>
      <c r="BT835" s="5"/>
      <c r="BU835" s="5"/>
      <c r="BV835" s="5"/>
      <c r="BW835" s="5"/>
      <c r="BX835" s="5"/>
      <c r="BY835" s="5"/>
      <c r="BZ835" s="5"/>
      <c r="CA835" s="5"/>
      <c r="CB835" s="5"/>
      <c r="CC835" s="5"/>
      <c r="CD835" s="5"/>
      <c r="CE835" s="5"/>
      <c r="CF835" s="5"/>
      <c r="CG835" s="5"/>
      <c r="CH835" s="5"/>
      <c r="CI835" s="5"/>
      <c r="CJ835" s="5"/>
      <c r="CK835" s="5"/>
      <c r="CL835" s="5"/>
      <c r="CM835" s="5"/>
      <c r="CN835" s="5"/>
      <c r="CO835" s="5"/>
      <c r="CP835" s="5"/>
      <c r="CQ835" s="5"/>
      <c r="CR835" s="5"/>
      <c r="CS835" s="5"/>
      <c r="CT835" s="5"/>
      <c r="CU835" s="5"/>
      <c r="CV835" s="5"/>
      <c r="CW835" s="5"/>
      <c r="CX835" s="5"/>
      <c r="CY835" s="5"/>
      <c r="CZ835" s="5"/>
      <c r="DA835" s="5"/>
      <c r="DB835" s="5"/>
      <c r="DC835" s="5"/>
      <c r="DD835" s="5"/>
      <c r="DE835" s="5"/>
      <c r="DF835" s="5"/>
      <c r="DG835" s="5"/>
      <c r="DH835" s="5"/>
      <c r="DI835" s="5"/>
      <c r="DJ835" s="5"/>
      <c r="DK835" s="5"/>
      <c r="DL835" s="5"/>
      <c r="DM835" s="5"/>
      <c r="DN835" s="5"/>
      <c r="DO835" s="5"/>
      <c r="DP835" s="5"/>
      <c r="DQ835" s="5"/>
      <c r="DR835" s="5"/>
      <c r="DS835" s="5"/>
      <c r="DT835" s="5"/>
      <c r="DU835" s="5"/>
      <c r="DV835" s="5"/>
      <c r="DW835" s="5"/>
      <c r="DX835" s="5"/>
      <c r="DY835" s="5"/>
      <c r="DZ835" s="5"/>
      <c r="EA835" s="5"/>
      <c r="EB835" s="5"/>
      <c r="EC835" s="5"/>
      <c r="ED835" s="5"/>
      <c r="EE835" s="5"/>
      <c r="EF835" s="5"/>
      <c r="EG835" s="5"/>
      <c r="EH835" s="5"/>
      <c r="EI835" s="5"/>
      <c r="EJ835" s="5"/>
      <c r="EK835" s="5"/>
      <c r="EL835" s="5"/>
      <c r="EM835" s="5"/>
      <c r="EN835" s="5"/>
      <c r="EO835" s="5"/>
      <c r="EP835" s="5"/>
      <c r="EQ835" s="5"/>
      <c r="ER835" s="5"/>
      <c r="ES835" s="5"/>
      <c r="ET835" s="5"/>
      <c r="EU835" s="5"/>
      <c r="EV835" s="5"/>
      <c r="EW835" s="5"/>
      <c r="EX835" s="5"/>
      <c r="EY835" s="5"/>
      <c r="EZ835" s="5"/>
      <c r="FA835" s="5"/>
      <c r="FB835" s="5"/>
      <c r="FC835" s="5"/>
      <c r="FD835" s="5"/>
      <c r="FE835" s="5"/>
      <c r="FF835" s="5"/>
      <c r="FG835" s="5"/>
      <c r="FH835" s="5"/>
      <c r="FI835" s="5"/>
      <c r="FJ835" s="5"/>
      <c r="FK835" s="5"/>
      <c r="FL835" s="5"/>
      <c r="FM835" s="5"/>
    </row>
    <row r="836" spans="1:169" s="49" customFormat="1" ht="10.199999999999999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  <c r="BS836" s="5"/>
      <c r="BT836" s="5"/>
      <c r="BU836" s="5"/>
      <c r="BV836" s="5"/>
      <c r="BW836" s="5"/>
      <c r="BX836" s="5"/>
      <c r="BY836" s="5"/>
      <c r="BZ836" s="5"/>
      <c r="CA836" s="5"/>
      <c r="CB836" s="5"/>
      <c r="CC836" s="5"/>
      <c r="CD836" s="5"/>
      <c r="CE836" s="5"/>
      <c r="CF836" s="5"/>
      <c r="CG836" s="5"/>
      <c r="CH836" s="5"/>
      <c r="CI836" s="5"/>
      <c r="CJ836" s="5"/>
      <c r="CK836" s="5"/>
      <c r="CL836" s="5"/>
      <c r="CM836" s="5"/>
      <c r="CN836" s="5"/>
      <c r="CO836" s="5"/>
      <c r="CP836" s="5"/>
      <c r="CQ836" s="5"/>
      <c r="CR836" s="5"/>
      <c r="CS836" s="5"/>
      <c r="CT836" s="5"/>
      <c r="CU836" s="5"/>
      <c r="CV836" s="5"/>
      <c r="CW836" s="5"/>
      <c r="CX836" s="5"/>
      <c r="CY836" s="5"/>
      <c r="CZ836" s="5"/>
      <c r="DA836" s="5"/>
      <c r="DB836" s="5"/>
      <c r="DC836" s="5"/>
      <c r="DD836" s="5"/>
      <c r="DE836" s="5"/>
      <c r="DF836" s="5"/>
      <c r="DG836" s="5"/>
      <c r="DH836" s="5"/>
      <c r="DI836" s="5"/>
      <c r="DJ836" s="5"/>
      <c r="DK836" s="5"/>
      <c r="DL836" s="5"/>
      <c r="DM836" s="5"/>
      <c r="DN836" s="5"/>
      <c r="DO836" s="5"/>
      <c r="DP836" s="5"/>
      <c r="DQ836" s="5"/>
      <c r="DR836" s="5"/>
      <c r="DS836" s="5"/>
      <c r="DT836" s="5"/>
      <c r="DU836" s="5"/>
      <c r="DV836" s="5"/>
      <c r="DW836" s="5"/>
      <c r="DX836" s="5"/>
      <c r="DY836" s="5"/>
      <c r="DZ836" s="5"/>
      <c r="EA836" s="5"/>
      <c r="EB836" s="5"/>
      <c r="EC836" s="5"/>
      <c r="ED836" s="5"/>
      <c r="EE836" s="5"/>
      <c r="EF836" s="5"/>
      <c r="EG836" s="5"/>
      <c r="EH836" s="5"/>
      <c r="EI836" s="5"/>
      <c r="EJ836" s="5"/>
      <c r="EK836" s="5"/>
      <c r="EL836" s="5"/>
      <c r="EM836" s="5"/>
      <c r="EN836" s="5"/>
      <c r="EO836" s="5"/>
      <c r="EP836" s="5"/>
      <c r="EQ836" s="5"/>
      <c r="ER836" s="5"/>
      <c r="ES836" s="5"/>
      <c r="ET836" s="5"/>
      <c r="EU836" s="5"/>
      <c r="EV836" s="5"/>
      <c r="EW836" s="5"/>
      <c r="EX836" s="5"/>
      <c r="EY836" s="5"/>
      <c r="EZ836" s="5"/>
      <c r="FA836" s="5"/>
      <c r="FB836" s="5"/>
      <c r="FC836" s="5"/>
      <c r="FD836" s="5"/>
      <c r="FE836" s="5"/>
      <c r="FF836" s="5"/>
      <c r="FG836" s="5"/>
      <c r="FH836" s="5"/>
      <c r="FI836" s="5"/>
      <c r="FJ836" s="5"/>
      <c r="FK836" s="5"/>
      <c r="FL836" s="5"/>
      <c r="FM836" s="5"/>
    </row>
    <row r="837" spans="1:169" s="49" customFormat="1" ht="10.199999999999999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  <c r="BV837" s="5"/>
      <c r="BW837" s="5"/>
      <c r="BX837" s="5"/>
      <c r="BY837" s="5"/>
      <c r="BZ837" s="5"/>
      <c r="CA837" s="5"/>
      <c r="CB837" s="5"/>
      <c r="CC837" s="5"/>
      <c r="CD837" s="5"/>
      <c r="CE837" s="5"/>
      <c r="CF837" s="5"/>
      <c r="CG837" s="5"/>
      <c r="CH837" s="5"/>
      <c r="CI837" s="5"/>
      <c r="CJ837" s="5"/>
      <c r="CK837" s="5"/>
      <c r="CL837" s="5"/>
      <c r="CM837" s="5"/>
      <c r="CN837" s="5"/>
      <c r="CO837" s="5"/>
      <c r="CP837" s="5"/>
      <c r="CQ837" s="5"/>
      <c r="CR837" s="5"/>
      <c r="CS837" s="5"/>
      <c r="CT837" s="5"/>
      <c r="CU837" s="5"/>
      <c r="CV837" s="5"/>
      <c r="CW837" s="5"/>
      <c r="CX837" s="5"/>
      <c r="CY837" s="5"/>
      <c r="CZ837" s="5"/>
      <c r="DA837" s="5"/>
      <c r="DB837" s="5"/>
      <c r="DC837" s="5"/>
      <c r="DD837" s="5"/>
      <c r="DE837" s="5"/>
      <c r="DF837" s="5"/>
      <c r="DG837" s="5"/>
      <c r="DH837" s="5"/>
      <c r="DI837" s="5"/>
      <c r="DJ837" s="5"/>
      <c r="DK837" s="5"/>
      <c r="DL837" s="5"/>
      <c r="DM837" s="5"/>
      <c r="DN837" s="5"/>
      <c r="DO837" s="5"/>
      <c r="DP837" s="5"/>
      <c r="DQ837" s="5"/>
      <c r="DR837" s="5"/>
      <c r="DS837" s="5"/>
      <c r="DT837" s="5"/>
      <c r="DU837" s="5"/>
      <c r="DV837" s="5"/>
      <c r="DW837" s="5"/>
      <c r="DX837" s="5"/>
      <c r="DY837" s="5"/>
      <c r="DZ837" s="5"/>
      <c r="EA837" s="5"/>
      <c r="EB837" s="5"/>
      <c r="EC837" s="5"/>
      <c r="ED837" s="5"/>
      <c r="EE837" s="5"/>
      <c r="EF837" s="5"/>
      <c r="EG837" s="5"/>
      <c r="EH837" s="5"/>
      <c r="EI837" s="5"/>
      <c r="EJ837" s="5"/>
      <c r="EK837" s="5"/>
      <c r="EL837" s="5"/>
      <c r="EM837" s="5"/>
      <c r="EN837" s="5"/>
      <c r="EO837" s="5"/>
      <c r="EP837" s="5"/>
      <c r="EQ837" s="5"/>
      <c r="ER837" s="5"/>
      <c r="ES837" s="5"/>
      <c r="ET837" s="5"/>
      <c r="EU837" s="5"/>
      <c r="EV837" s="5"/>
      <c r="EW837" s="5"/>
      <c r="EX837" s="5"/>
      <c r="EY837" s="5"/>
      <c r="EZ837" s="5"/>
      <c r="FA837" s="5"/>
      <c r="FB837" s="5"/>
      <c r="FC837" s="5"/>
      <c r="FD837" s="5"/>
      <c r="FE837" s="5"/>
      <c r="FF837" s="5"/>
      <c r="FG837" s="5"/>
      <c r="FH837" s="5"/>
      <c r="FI837" s="5"/>
      <c r="FJ837" s="5"/>
      <c r="FK837" s="5"/>
      <c r="FL837" s="5"/>
      <c r="FM837" s="5"/>
    </row>
    <row r="838" spans="1:169" s="49" customFormat="1" ht="10.199999999999999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  <c r="BW838" s="5"/>
      <c r="BX838" s="5"/>
      <c r="BY838" s="5"/>
      <c r="BZ838" s="5"/>
      <c r="CA838" s="5"/>
      <c r="CB838" s="5"/>
      <c r="CC838" s="5"/>
      <c r="CD838" s="5"/>
      <c r="CE838" s="5"/>
      <c r="CF838" s="5"/>
      <c r="CG838" s="5"/>
      <c r="CH838" s="5"/>
      <c r="CI838" s="5"/>
      <c r="CJ838" s="5"/>
      <c r="CK838" s="5"/>
      <c r="CL838" s="5"/>
      <c r="CM838" s="5"/>
      <c r="CN838" s="5"/>
      <c r="CO838" s="5"/>
      <c r="CP838" s="5"/>
      <c r="CQ838" s="5"/>
      <c r="CR838" s="5"/>
      <c r="CS838" s="5"/>
      <c r="CT838" s="5"/>
      <c r="CU838" s="5"/>
      <c r="CV838" s="5"/>
      <c r="CW838" s="5"/>
      <c r="CX838" s="5"/>
      <c r="CY838" s="5"/>
      <c r="CZ838" s="5"/>
      <c r="DA838" s="5"/>
      <c r="DB838" s="5"/>
      <c r="DC838" s="5"/>
      <c r="DD838" s="5"/>
      <c r="DE838" s="5"/>
      <c r="DF838" s="5"/>
      <c r="DG838" s="5"/>
      <c r="DH838" s="5"/>
      <c r="DI838" s="5"/>
      <c r="DJ838" s="5"/>
      <c r="DK838" s="5"/>
      <c r="DL838" s="5"/>
      <c r="DM838" s="5"/>
      <c r="DN838" s="5"/>
      <c r="DO838" s="5"/>
      <c r="DP838" s="5"/>
      <c r="DQ838" s="5"/>
      <c r="DR838" s="5"/>
      <c r="DS838" s="5"/>
      <c r="DT838" s="5"/>
      <c r="DU838" s="5"/>
      <c r="DV838" s="5"/>
      <c r="DW838" s="5"/>
      <c r="DX838" s="5"/>
      <c r="DY838" s="5"/>
      <c r="DZ838" s="5"/>
      <c r="EA838" s="5"/>
      <c r="EB838" s="5"/>
      <c r="EC838" s="5"/>
      <c r="ED838" s="5"/>
      <c r="EE838" s="5"/>
      <c r="EF838" s="5"/>
      <c r="EG838" s="5"/>
      <c r="EH838" s="5"/>
      <c r="EI838" s="5"/>
      <c r="EJ838" s="5"/>
      <c r="EK838" s="5"/>
      <c r="EL838" s="5"/>
      <c r="EM838" s="5"/>
      <c r="EN838" s="5"/>
      <c r="EO838" s="5"/>
      <c r="EP838" s="5"/>
      <c r="EQ838" s="5"/>
      <c r="ER838" s="5"/>
      <c r="ES838" s="5"/>
      <c r="ET838" s="5"/>
      <c r="EU838" s="5"/>
      <c r="EV838" s="5"/>
      <c r="EW838" s="5"/>
      <c r="EX838" s="5"/>
      <c r="EY838" s="5"/>
      <c r="EZ838" s="5"/>
      <c r="FA838" s="5"/>
      <c r="FB838" s="5"/>
      <c r="FC838" s="5"/>
      <c r="FD838" s="5"/>
      <c r="FE838" s="5"/>
      <c r="FF838" s="5"/>
      <c r="FG838" s="5"/>
      <c r="FH838" s="5"/>
      <c r="FI838" s="5"/>
      <c r="FJ838" s="5"/>
      <c r="FK838" s="5"/>
      <c r="FL838" s="5"/>
      <c r="FM838" s="5"/>
    </row>
    <row r="839" spans="1:169" s="49" customFormat="1" ht="10.199999999999999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  <c r="BS839" s="5"/>
      <c r="BT839" s="5"/>
      <c r="BU839" s="5"/>
      <c r="BV839" s="5"/>
      <c r="BW839" s="5"/>
      <c r="BX839" s="5"/>
      <c r="BY839" s="5"/>
      <c r="BZ839" s="5"/>
      <c r="CA839" s="5"/>
      <c r="CB839" s="5"/>
      <c r="CC839" s="5"/>
      <c r="CD839" s="5"/>
      <c r="CE839" s="5"/>
      <c r="CF839" s="5"/>
      <c r="CG839" s="5"/>
      <c r="CH839" s="5"/>
      <c r="CI839" s="5"/>
      <c r="CJ839" s="5"/>
      <c r="CK839" s="5"/>
      <c r="CL839" s="5"/>
      <c r="CM839" s="5"/>
      <c r="CN839" s="5"/>
      <c r="CO839" s="5"/>
      <c r="CP839" s="5"/>
      <c r="CQ839" s="5"/>
      <c r="CR839" s="5"/>
      <c r="CS839" s="5"/>
      <c r="CT839" s="5"/>
      <c r="CU839" s="5"/>
      <c r="CV839" s="5"/>
      <c r="CW839" s="5"/>
      <c r="CX839" s="5"/>
      <c r="CY839" s="5"/>
      <c r="CZ839" s="5"/>
      <c r="DA839" s="5"/>
      <c r="DB839" s="5"/>
      <c r="DC839" s="5"/>
      <c r="DD839" s="5"/>
      <c r="DE839" s="5"/>
      <c r="DF839" s="5"/>
      <c r="DG839" s="5"/>
      <c r="DH839" s="5"/>
      <c r="DI839" s="5"/>
      <c r="DJ839" s="5"/>
      <c r="DK839" s="5"/>
      <c r="DL839" s="5"/>
      <c r="DM839" s="5"/>
      <c r="DN839" s="5"/>
      <c r="DO839" s="5"/>
      <c r="DP839" s="5"/>
      <c r="DQ839" s="5"/>
      <c r="DR839" s="5"/>
      <c r="DS839" s="5"/>
      <c r="DT839" s="5"/>
      <c r="DU839" s="5"/>
      <c r="DV839" s="5"/>
      <c r="DW839" s="5"/>
      <c r="DX839" s="5"/>
      <c r="DY839" s="5"/>
      <c r="DZ839" s="5"/>
      <c r="EA839" s="5"/>
      <c r="EB839" s="5"/>
      <c r="EC839" s="5"/>
      <c r="ED839" s="5"/>
      <c r="EE839" s="5"/>
      <c r="EF839" s="5"/>
      <c r="EG839" s="5"/>
      <c r="EH839" s="5"/>
      <c r="EI839" s="5"/>
      <c r="EJ839" s="5"/>
      <c r="EK839" s="5"/>
      <c r="EL839" s="5"/>
      <c r="EM839" s="5"/>
      <c r="EN839" s="5"/>
      <c r="EO839" s="5"/>
      <c r="EP839" s="5"/>
      <c r="EQ839" s="5"/>
      <c r="ER839" s="5"/>
      <c r="ES839" s="5"/>
      <c r="ET839" s="5"/>
      <c r="EU839" s="5"/>
      <c r="EV839" s="5"/>
      <c r="EW839" s="5"/>
      <c r="EX839" s="5"/>
      <c r="EY839" s="5"/>
      <c r="EZ839" s="5"/>
      <c r="FA839" s="5"/>
      <c r="FB839" s="5"/>
      <c r="FC839" s="5"/>
      <c r="FD839" s="5"/>
      <c r="FE839" s="5"/>
      <c r="FF839" s="5"/>
      <c r="FG839" s="5"/>
      <c r="FH839" s="5"/>
      <c r="FI839" s="5"/>
      <c r="FJ839" s="5"/>
      <c r="FK839" s="5"/>
      <c r="FL839" s="5"/>
      <c r="FM839" s="5"/>
    </row>
    <row r="840" spans="1:169" s="49" customFormat="1" ht="10.199999999999999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  <c r="BS840" s="5"/>
      <c r="BT840" s="5"/>
      <c r="BU840" s="5"/>
      <c r="BV840" s="5"/>
      <c r="BW840" s="5"/>
      <c r="BX840" s="5"/>
      <c r="BY840" s="5"/>
      <c r="BZ840" s="5"/>
      <c r="CA840" s="5"/>
      <c r="CB840" s="5"/>
      <c r="CC840" s="5"/>
      <c r="CD840" s="5"/>
      <c r="CE840" s="5"/>
      <c r="CF840" s="5"/>
      <c r="CG840" s="5"/>
      <c r="CH840" s="5"/>
      <c r="CI840" s="5"/>
      <c r="CJ840" s="5"/>
      <c r="CK840" s="5"/>
      <c r="CL840" s="5"/>
      <c r="CM840" s="5"/>
      <c r="CN840" s="5"/>
      <c r="CO840" s="5"/>
      <c r="CP840" s="5"/>
      <c r="CQ840" s="5"/>
      <c r="CR840" s="5"/>
      <c r="CS840" s="5"/>
      <c r="CT840" s="5"/>
      <c r="CU840" s="5"/>
      <c r="CV840" s="5"/>
      <c r="CW840" s="5"/>
      <c r="CX840" s="5"/>
      <c r="CY840" s="5"/>
      <c r="CZ840" s="5"/>
      <c r="DA840" s="5"/>
      <c r="DB840" s="5"/>
      <c r="DC840" s="5"/>
      <c r="DD840" s="5"/>
      <c r="DE840" s="5"/>
      <c r="DF840" s="5"/>
      <c r="DG840" s="5"/>
      <c r="DH840" s="5"/>
      <c r="DI840" s="5"/>
      <c r="DJ840" s="5"/>
      <c r="DK840" s="5"/>
      <c r="DL840" s="5"/>
      <c r="DM840" s="5"/>
      <c r="DN840" s="5"/>
      <c r="DO840" s="5"/>
      <c r="DP840" s="5"/>
      <c r="DQ840" s="5"/>
      <c r="DR840" s="5"/>
      <c r="DS840" s="5"/>
      <c r="DT840" s="5"/>
      <c r="DU840" s="5"/>
      <c r="DV840" s="5"/>
      <c r="DW840" s="5"/>
      <c r="DX840" s="5"/>
      <c r="DY840" s="5"/>
      <c r="DZ840" s="5"/>
      <c r="EA840" s="5"/>
      <c r="EB840" s="5"/>
      <c r="EC840" s="5"/>
      <c r="ED840" s="5"/>
      <c r="EE840" s="5"/>
      <c r="EF840" s="5"/>
      <c r="EG840" s="5"/>
      <c r="EH840" s="5"/>
      <c r="EI840" s="5"/>
      <c r="EJ840" s="5"/>
      <c r="EK840" s="5"/>
      <c r="EL840" s="5"/>
      <c r="EM840" s="5"/>
      <c r="EN840" s="5"/>
      <c r="EO840" s="5"/>
      <c r="EP840" s="5"/>
      <c r="EQ840" s="5"/>
      <c r="ER840" s="5"/>
      <c r="ES840" s="5"/>
      <c r="ET840" s="5"/>
      <c r="EU840" s="5"/>
      <c r="EV840" s="5"/>
      <c r="EW840" s="5"/>
      <c r="EX840" s="5"/>
      <c r="EY840" s="5"/>
      <c r="EZ840" s="5"/>
      <c r="FA840" s="5"/>
      <c r="FB840" s="5"/>
      <c r="FC840" s="5"/>
      <c r="FD840" s="5"/>
      <c r="FE840" s="5"/>
      <c r="FF840" s="5"/>
      <c r="FG840" s="5"/>
      <c r="FH840" s="5"/>
      <c r="FI840" s="5"/>
      <c r="FJ840" s="5"/>
      <c r="FK840" s="5"/>
      <c r="FL840" s="5"/>
      <c r="FM840" s="5"/>
    </row>
    <row r="841" spans="1:169" s="49" customFormat="1" ht="10.199999999999999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  <c r="BQ841" s="5"/>
      <c r="BR841" s="5"/>
      <c r="BS841" s="5"/>
      <c r="BT841" s="5"/>
      <c r="BU841" s="5"/>
      <c r="BV841" s="5"/>
      <c r="BW841" s="5"/>
      <c r="BX841" s="5"/>
      <c r="BY841" s="5"/>
      <c r="BZ841" s="5"/>
      <c r="CA841" s="5"/>
      <c r="CB841" s="5"/>
      <c r="CC841" s="5"/>
      <c r="CD841" s="5"/>
      <c r="CE841" s="5"/>
      <c r="CF841" s="5"/>
      <c r="CG841" s="5"/>
      <c r="CH841" s="5"/>
      <c r="CI841" s="5"/>
      <c r="CJ841" s="5"/>
      <c r="CK841" s="5"/>
      <c r="CL841" s="5"/>
      <c r="CM841" s="5"/>
      <c r="CN841" s="5"/>
      <c r="CO841" s="5"/>
      <c r="CP841" s="5"/>
      <c r="CQ841" s="5"/>
      <c r="CR841" s="5"/>
      <c r="CS841" s="5"/>
      <c r="CT841" s="5"/>
      <c r="CU841" s="5"/>
      <c r="CV841" s="5"/>
      <c r="CW841" s="5"/>
      <c r="CX841" s="5"/>
      <c r="CY841" s="5"/>
      <c r="CZ841" s="5"/>
      <c r="DA841" s="5"/>
      <c r="DB841" s="5"/>
      <c r="DC841" s="5"/>
      <c r="DD841" s="5"/>
      <c r="DE841" s="5"/>
      <c r="DF841" s="5"/>
      <c r="DG841" s="5"/>
      <c r="DH841" s="5"/>
      <c r="DI841" s="5"/>
      <c r="DJ841" s="5"/>
      <c r="DK841" s="5"/>
      <c r="DL841" s="5"/>
      <c r="DM841" s="5"/>
      <c r="DN841" s="5"/>
      <c r="DO841" s="5"/>
      <c r="DP841" s="5"/>
      <c r="DQ841" s="5"/>
      <c r="DR841" s="5"/>
      <c r="DS841" s="5"/>
      <c r="DT841" s="5"/>
      <c r="DU841" s="5"/>
      <c r="DV841" s="5"/>
      <c r="DW841" s="5"/>
      <c r="DX841" s="5"/>
      <c r="DY841" s="5"/>
      <c r="DZ841" s="5"/>
      <c r="EA841" s="5"/>
      <c r="EB841" s="5"/>
      <c r="EC841" s="5"/>
      <c r="ED841" s="5"/>
      <c r="EE841" s="5"/>
      <c r="EF841" s="5"/>
      <c r="EG841" s="5"/>
      <c r="EH841" s="5"/>
      <c r="EI841" s="5"/>
      <c r="EJ841" s="5"/>
      <c r="EK841" s="5"/>
      <c r="EL841" s="5"/>
      <c r="EM841" s="5"/>
      <c r="EN841" s="5"/>
      <c r="EO841" s="5"/>
      <c r="EP841" s="5"/>
      <c r="EQ841" s="5"/>
      <c r="ER841" s="5"/>
      <c r="ES841" s="5"/>
      <c r="ET841" s="5"/>
      <c r="EU841" s="5"/>
      <c r="EV841" s="5"/>
      <c r="EW841" s="5"/>
      <c r="EX841" s="5"/>
      <c r="EY841" s="5"/>
      <c r="EZ841" s="5"/>
      <c r="FA841" s="5"/>
      <c r="FB841" s="5"/>
      <c r="FC841" s="5"/>
      <c r="FD841" s="5"/>
      <c r="FE841" s="5"/>
      <c r="FF841" s="5"/>
      <c r="FG841" s="5"/>
      <c r="FH841" s="5"/>
      <c r="FI841" s="5"/>
      <c r="FJ841" s="5"/>
      <c r="FK841" s="5"/>
      <c r="FL841" s="5"/>
      <c r="FM841" s="5"/>
    </row>
    <row r="842" spans="1:169" s="49" customFormat="1" ht="10.199999999999999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  <c r="BV842" s="5"/>
      <c r="BW842" s="5"/>
      <c r="BX842" s="5"/>
      <c r="BY842" s="5"/>
      <c r="BZ842" s="5"/>
      <c r="CA842" s="5"/>
      <c r="CB842" s="5"/>
      <c r="CC842" s="5"/>
      <c r="CD842" s="5"/>
      <c r="CE842" s="5"/>
      <c r="CF842" s="5"/>
      <c r="CG842" s="5"/>
      <c r="CH842" s="5"/>
      <c r="CI842" s="5"/>
      <c r="CJ842" s="5"/>
      <c r="CK842" s="5"/>
      <c r="CL842" s="5"/>
      <c r="CM842" s="5"/>
      <c r="CN842" s="5"/>
      <c r="CO842" s="5"/>
      <c r="CP842" s="5"/>
      <c r="CQ842" s="5"/>
      <c r="CR842" s="5"/>
      <c r="CS842" s="5"/>
      <c r="CT842" s="5"/>
      <c r="CU842" s="5"/>
      <c r="CV842" s="5"/>
      <c r="CW842" s="5"/>
      <c r="CX842" s="5"/>
      <c r="CY842" s="5"/>
      <c r="CZ842" s="5"/>
      <c r="DA842" s="5"/>
      <c r="DB842" s="5"/>
      <c r="DC842" s="5"/>
      <c r="DD842" s="5"/>
      <c r="DE842" s="5"/>
      <c r="DF842" s="5"/>
      <c r="DG842" s="5"/>
      <c r="DH842" s="5"/>
      <c r="DI842" s="5"/>
      <c r="DJ842" s="5"/>
      <c r="DK842" s="5"/>
      <c r="DL842" s="5"/>
      <c r="DM842" s="5"/>
      <c r="DN842" s="5"/>
      <c r="DO842" s="5"/>
      <c r="DP842" s="5"/>
      <c r="DQ842" s="5"/>
      <c r="DR842" s="5"/>
      <c r="DS842" s="5"/>
      <c r="DT842" s="5"/>
      <c r="DU842" s="5"/>
      <c r="DV842" s="5"/>
      <c r="DW842" s="5"/>
      <c r="DX842" s="5"/>
      <c r="DY842" s="5"/>
      <c r="DZ842" s="5"/>
      <c r="EA842" s="5"/>
      <c r="EB842" s="5"/>
      <c r="EC842" s="5"/>
      <c r="ED842" s="5"/>
      <c r="EE842" s="5"/>
      <c r="EF842" s="5"/>
      <c r="EG842" s="5"/>
      <c r="EH842" s="5"/>
      <c r="EI842" s="5"/>
      <c r="EJ842" s="5"/>
      <c r="EK842" s="5"/>
      <c r="EL842" s="5"/>
      <c r="EM842" s="5"/>
      <c r="EN842" s="5"/>
      <c r="EO842" s="5"/>
      <c r="EP842" s="5"/>
      <c r="EQ842" s="5"/>
      <c r="ER842" s="5"/>
      <c r="ES842" s="5"/>
      <c r="ET842" s="5"/>
      <c r="EU842" s="5"/>
      <c r="EV842" s="5"/>
      <c r="EW842" s="5"/>
      <c r="EX842" s="5"/>
      <c r="EY842" s="5"/>
      <c r="EZ842" s="5"/>
      <c r="FA842" s="5"/>
      <c r="FB842" s="5"/>
      <c r="FC842" s="5"/>
      <c r="FD842" s="5"/>
      <c r="FE842" s="5"/>
      <c r="FF842" s="5"/>
      <c r="FG842" s="5"/>
      <c r="FH842" s="5"/>
      <c r="FI842" s="5"/>
      <c r="FJ842" s="5"/>
      <c r="FK842" s="5"/>
      <c r="FL842" s="5"/>
      <c r="FM842" s="5"/>
    </row>
    <row r="843" spans="1:169" s="49" customFormat="1" ht="10.199999999999999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  <c r="BV843" s="5"/>
      <c r="BW843" s="5"/>
      <c r="BX843" s="5"/>
      <c r="BY843" s="5"/>
      <c r="BZ843" s="5"/>
      <c r="CA843" s="5"/>
      <c r="CB843" s="5"/>
      <c r="CC843" s="5"/>
      <c r="CD843" s="5"/>
      <c r="CE843" s="5"/>
      <c r="CF843" s="5"/>
      <c r="CG843" s="5"/>
      <c r="CH843" s="5"/>
      <c r="CI843" s="5"/>
      <c r="CJ843" s="5"/>
      <c r="CK843" s="5"/>
      <c r="CL843" s="5"/>
      <c r="CM843" s="5"/>
      <c r="CN843" s="5"/>
      <c r="CO843" s="5"/>
      <c r="CP843" s="5"/>
      <c r="CQ843" s="5"/>
      <c r="CR843" s="5"/>
      <c r="CS843" s="5"/>
      <c r="CT843" s="5"/>
      <c r="CU843" s="5"/>
      <c r="CV843" s="5"/>
      <c r="CW843" s="5"/>
      <c r="CX843" s="5"/>
      <c r="CY843" s="5"/>
      <c r="CZ843" s="5"/>
      <c r="DA843" s="5"/>
      <c r="DB843" s="5"/>
      <c r="DC843" s="5"/>
      <c r="DD843" s="5"/>
      <c r="DE843" s="5"/>
      <c r="DF843" s="5"/>
      <c r="DG843" s="5"/>
      <c r="DH843" s="5"/>
      <c r="DI843" s="5"/>
      <c r="DJ843" s="5"/>
      <c r="DK843" s="5"/>
      <c r="DL843" s="5"/>
      <c r="DM843" s="5"/>
      <c r="DN843" s="5"/>
      <c r="DO843" s="5"/>
      <c r="DP843" s="5"/>
      <c r="DQ843" s="5"/>
      <c r="DR843" s="5"/>
      <c r="DS843" s="5"/>
      <c r="DT843" s="5"/>
      <c r="DU843" s="5"/>
      <c r="DV843" s="5"/>
      <c r="DW843" s="5"/>
      <c r="DX843" s="5"/>
      <c r="DY843" s="5"/>
      <c r="DZ843" s="5"/>
      <c r="EA843" s="5"/>
      <c r="EB843" s="5"/>
      <c r="EC843" s="5"/>
      <c r="ED843" s="5"/>
      <c r="EE843" s="5"/>
      <c r="EF843" s="5"/>
      <c r="EG843" s="5"/>
      <c r="EH843" s="5"/>
      <c r="EI843" s="5"/>
      <c r="EJ843" s="5"/>
      <c r="EK843" s="5"/>
      <c r="EL843" s="5"/>
      <c r="EM843" s="5"/>
      <c r="EN843" s="5"/>
      <c r="EO843" s="5"/>
      <c r="EP843" s="5"/>
      <c r="EQ843" s="5"/>
      <c r="ER843" s="5"/>
      <c r="ES843" s="5"/>
      <c r="ET843" s="5"/>
      <c r="EU843" s="5"/>
      <c r="EV843" s="5"/>
      <c r="EW843" s="5"/>
      <c r="EX843" s="5"/>
      <c r="EY843" s="5"/>
      <c r="EZ843" s="5"/>
      <c r="FA843" s="5"/>
      <c r="FB843" s="5"/>
      <c r="FC843" s="5"/>
      <c r="FD843" s="5"/>
      <c r="FE843" s="5"/>
      <c r="FF843" s="5"/>
      <c r="FG843" s="5"/>
      <c r="FH843" s="5"/>
      <c r="FI843" s="5"/>
      <c r="FJ843" s="5"/>
      <c r="FK843" s="5"/>
      <c r="FL843" s="5"/>
      <c r="FM843" s="5"/>
    </row>
    <row r="844" spans="1:169" s="49" customFormat="1" ht="10.199999999999999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  <c r="BW844" s="5"/>
      <c r="BX844" s="5"/>
      <c r="BY844" s="5"/>
      <c r="BZ844" s="5"/>
      <c r="CA844" s="5"/>
      <c r="CB844" s="5"/>
      <c r="CC844" s="5"/>
      <c r="CD844" s="5"/>
      <c r="CE844" s="5"/>
      <c r="CF844" s="5"/>
      <c r="CG844" s="5"/>
      <c r="CH844" s="5"/>
      <c r="CI844" s="5"/>
      <c r="CJ844" s="5"/>
      <c r="CK844" s="5"/>
      <c r="CL844" s="5"/>
      <c r="CM844" s="5"/>
      <c r="CN844" s="5"/>
      <c r="CO844" s="5"/>
      <c r="CP844" s="5"/>
      <c r="CQ844" s="5"/>
      <c r="CR844" s="5"/>
      <c r="CS844" s="5"/>
      <c r="CT844" s="5"/>
      <c r="CU844" s="5"/>
      <c r="CV844" s="5"/>
      <c r="CW844" s="5"/>
      <c r="CX844" s="5"/>
      <c r="CY844" s="5"/>
      <c r="CZ844" s="5"/>
      <c r="DA844" s="5"/>
      <c r="DB844" s="5"/>
      <c r="DC844" s="5"/>
      <c r="DD844" s="5"/>
      <c r="DE844" s="5"/>
      <c r="DF844" s="5"/>
      <c r="DG844" s="5"/>
      <c r="DH844" s="5"/>
      <c r="DI844" s="5"/>
      <c r="DJ844" s="5"/>
      <c r="DK844" s="5"/>
      <c r="DL844" s="5"/>
      <c r="DM844" s="5"/>
      <c r="DN844" s="5"/>
      <c r="DO844" s="5"/>
      <c r="DP844" s="5"/>
      <c r="DQ844" s="5"/>
      <c r="DR844" s="5"/>
      <c r="DS844" s="5"/>
      <c r="DT844" s="5"/>
      <c r="DU844" s="5"/>
      <c r="DV844" s="5"/>
      <c r="DW844" s="5"/>
      <c r="DX844" s="5"/>
      <c r="DY844" s="5"/>
      <c r="DZ844" s="5"/>
      <c r="EA844" s="5"/>
      <c r="EB844" s="5"/>
      <c r="EC844" s="5"/>
      <c r="ED844" s="5"/>
      <c r="EE844" s="5"/>
      <c r="EF844" s="5"/>
      <c r="EG844" s="5"/>
      <c r="EH844" s="5"/>
      <c r="EI844" s="5"/>
      <c r="EJ844" s="5"/>
      <c r="EK844" s="5"/>
      <c r="EL844" s="5"/>
      <c r="EM844" s="5"/>
      <c r="EN844" s="5"/>
      <c r="EO844" s="5"/>
      <c r="EP844" s="5"/>
      <c r="EQ844" s="5"/>
      <c r="ER844" s="5"/>
      <c r="ES844" s="5"/>
      <c r="ET844" s="5"/>
      <c r="EU844" s="5"/>
      <c r="EV844" s="5"/>
      <c r="EW844" s="5"/>
      <c r="EX844" s="5"/>
      <c r="EY844" s="5"/>
      <c r="EZ844" s="5"/>
      <c r="FA844" s="5"/>
      <c r="FB844" s="5"/>
      <c r="FC844" s="5"/>
      <c r="FD844" s="5"/>
      <c r="FE844" s="5"/>
      <c r="FF844" s="5"/>
      <c r="FG844" s="5"/>
      <c r="FH844" s="5"/>
      <c r="FI844" s="5"/>
      <c r="FJ844" s="5"/>
      <c r="FK844" s="5"/>
      <c r="FL844" s="5"/>
      <c r="FM844" s="5"/>
    </row>
    <row r="845" spans="1:169" s="49" customFormat="1" ht="10.199999999999999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  <c r="BV845" s="5"/>
      <c r="BW845" s="5"/>
      <c r="BX845" s="5"/>
      <c r="BY845" s="5"/>
      <c r="BZ845" s="5"/>
      <c r="CA845" s="5"/>
      <c r="CB845" s="5"/>
      <c r="CC845" s="5"/>
      <c r="CD845" s="5"/>
      <c r="CE845" s="5"/>
      <c r="CF845" s="5"/>
      <c r="CG845" s="5"/>
      <c r="CH845" s="5"/>
      <c r="CI845" s="5"/>
      <c r="CJ845" s="5"/>
      <c r="CK845" s="5"/>
      <c r="CL845" s="5"/>
      <c r="CM845" s="5"/>
      <c r="CN845" s="5"/>
      <c r="CO845" s="5"/>
      <c r="CP845" s="5"/>
      <c r="CQ845" s="5"/>
      <c r="CR845" s="5"/>
      <c r="CS845" s="5"/>
      <c r="CT845" s="5"/>
      <c r="CU845" s="5"/>
      <c r="CV845" s="5"/>
      <c r="CW845" s="5"/>
      <c r="CX845" s="5"/>
      <c r="CY845" s="5"/>
      <c r="CZ845" s="5"/>
      <c r="DA845" s="5"/>
      <c r="DB845" s="5"/>
      <c r="DC845" s="5"/>
      <c r="DD845" s="5"/>
      <c r="DE845" s="5"/>
      <c r="DF845" s="5"/>
      <c r="DG845" s="5"/>
      <c r="DH845" s="5"/>
      <c r="DI845" s="5"/>
      <c r="DJ845" s="5"/>
      <c r="DK845" s="5"/>
      <c r="DL845" s="5"/>
      <c r="DM845" s="5"/>
      <c r="DN845" s="5"/>
      <c r="DO845" s="5"/>
      <c r="DP845" s="5"/>
      <c r="DQ845" s="5"/>
      <c r="DR845" s="5"/>
      <c r="DS845" s="5"/>
      <c r="DT845" s="5"/>
      <c r="DU845" s="5"/>
      <c r="DV845" s="5"/>
      <c r="DW845" s="5"/>
      <c r="DX845" s="5"/>
      <c r="DY845" s="5"/>
      <c r="DZ845" s="5"/>
      <c r="EA845" s="5"/>
      <c r="EB845" s="5"/>
      <c r="EC845" s="5"/>
      <c r="ED845" s="5"/>
      <c r="EE845" s="5"/>
      <c r="EF845" s="5"/>
      <c r="EG845" s="5"/>
      <c r="EH845" s="5"/>
      <c r="EI845" s="5"/>
      <c r="EJ845" s="5"/>
      <c r="EK845" s="5"/>
      <c r="EL845" s="5"/>
      <c r="EM845" s="5"/>
      <c r="EN845" s="5"/>
      <c r="EO845" s="5"/>
      <c r="EP845" s="5"/>
      <c r="EQ845" s="5"/>
      <c r="ER845" s="5"/>
      <c r="ES845" s="5"/>
      <c r="ET845" s="5"/>
      <c r="EU845" s="5"/>
      <c r="EV845" s="5"/>
      <c r="EW845" s="5"/>
      <c r="EX845" s="5"/>
      <c r="EY845" s="5"/>
      <c r="EZ845" s="5"/>
      <c r="FA845" s="5"/>
      <c r="FB845" s="5"/>
      <c r="FC845" s="5"/>
      <c r="FD845" s="5"/>
      <c r="FE845" s="5"/>
      <c r="FF845" s="5"/>
      <c r="FG845" s="5"/>
      <c r="FH845" s="5"/>
      <c r="FI845" s="5"/>
      <c r="FJ845" s="5"/>
      <c r="FK845" s="5"/>
      <c r="FL845" s="5"/>
      <c r="FM845" s="5"/>
    </row>
    <row r="846" spans="1:169" s="49" customFormat="1" ht="10.199999999999999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  <c r="BV846" s="5"/>
      <c r="BW846" s="5"/>
      <c r="BX846" s="5"/>
      <c r="BY846" s="5"/>
      <c r="BZ846" s="5"/>
      <c r="CA846" s="5"/>
      <c r="CB846" s="5"/>
      <c r="CC846" s="5"/>
      <c r="CD846" s="5"/>
      <c r="CE846" s="5"/>
      <c r="CF846" s="5"/>
      <c r="CG846" s="5"/>
      <c r="CH846" s="5"/>
      <c r="CI846" s="5"/>
      <c r="CJ846" s="5"/>
      <c r="CK846" s="5"/>
      <c r="CL846" s="5"/>
      <c r="CM846" s="5"/>
      <c r="CN846" s="5"/>
      <c r="CO846" s="5"/>
      <c r="CP846" s="5"/>
      <c r="CQ846" s="5"/>
      <c r="CR846" s="5"/>
      <c r="CS846" s="5"/>
      <c r="CT846" s="5"/>
      <c r="CU846" s="5"/>
      <c r="CV846" s="5"/>
      <c r="CW846" s="5"/>
      <c r="CX846" s="5"/>
      <c r="CY846" s="5"/>
      <c r="CZ846" s="5"/>
      <c r="DA846" s="5"/>
      <c r="DB846" s="5"/>
      <c r="DC846" s="5"/>
      <c r="DD846" s="5"/>
      <c r="DE846" s="5"/>
      <c r="DF846" s="5"/>
      <c r="DG846" s="5"/>
      <c r="DH846" s="5"/>
      <c r="DI846" s="5"/>
      <c r="DJ846" s="5"/>
      <c r="DK846" s="5"/>
      <c r="DL846" s="5"/>
      <c r="DM846" s="5"/>
      <c r="DN846" s="5"/>
      <c r="DO846" s="5"/>
      <c r="DP846" s="5"/>
      <c r="DQ846" s="5"/>
      <c r="DR846" s="5"/>
      <c r="DS846" s="5"/>
      <c r="DT846" s="5"/>
      <c r="DU846" s="5"/>
      <c r="DV846" s="5"/>
      <c r="DW846" s="5"/>
      <c r="DX846" s="5"/>
      <c r="DY846" s="5"/>
      <c r="DZ846" s="5"/>
      <c r="EA846" s="5"/>
      <c r="EB846" s="5"/>
      <c r="EC846" s="5"/>
      <c r="ED846" s="5"/>
      <c r="EE846" s="5"/>
      <c r="EF846" s="5"/>
      <c r="EG846" s="5"/>
      <c r="EH846" s="5"/>
      <c r="EI846" s="5"/>
      <c r="EJ846" s="5"/>
      <c r="EK846" s="5"/>
      <c r="EL846" s="5"/>
      <c r="EM846" s="5"/>
      <c r="EN846" s="5"/>
      <c r="EO846" s="5"/>
      <c r="EP846" s="5"/>
      <c r="EQ846" s="5"/>
      <c r="ER846" s="5"/>
      <c r="ES846" s="5"/>
      <c r="ET846" s="5"/>
      <c r="EU846" s="5"/>
      <c r="EV846" s="5"/>
      <c r="EW846" s="5"/>
      <c r="EX846" s="5"/>
      <c r="EY846" s="5"/>
      <c r="EZ846" s="5"/>
      <c r="FA846" s="5"/>
      <c r="FB846" s="5"/>
      <c r="FC846" s="5"/>
      <c r="FD846" s="5"/>
      <c r="FE846" s="5"/>
      <c r="FF846" s="5"/>
      <c r="FG846" s="5"/>
      <c r="FH846" s="5"/>
      <c r="FI846" s="5"/>
      <c r="FJ846" s="5"/>
      <c r="FK846" s="5"/>
      <c r="FL846" s="5"/>
      <c r="FM846" s="5"/>
    </row>
    <row r="847" spans="1:169" s="49" customFormat="1" ht="10.199999999999999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  <c r="BV847" s="5"/>
      <c r="BW847" s="5"/>
      <c r="BX847" s="5"/>
      <c r="BY847" s="5"/>
      <c r="BZ847" s="5"/>
      <c r="CA847" s="5"/>
      <c r="CB847" s="5"/>
      <c r="CC847" s="5"/>
      <c r="CD847" s="5"/>
      <c r="CE847" s="5"/>
      <c r="CF847" s="5"/>
      <c r="CG847" s="5"/>
      <c r="CH847" s="5"/>
      <c r="CI847" s="5"/>
      <c r="CJ847" s="5"/>
      <c r="CK847" s="5"/>
      <c r="CL847" s="5"/>
      <c r="CM847" s="5"/>
      <c r="CN847" s="5"/>
      <c r="CO847" s="5"/>
      <c r="CP847" s="5"/>
      <c r="CQ847" s="5"/>
      <c r="CR847" s="5"/>
      <c r="CS847" s="5"/>
      <c r="CT847" s="5"/>
      <c r="CU847" s="5"/>
      <c r="CV847" s="5"/>
      <c r="CW847" s="5"/>
      <c r="CX847" s="5"/>
      <c r="CY847" s="5"/>
      <c r="CZ847" s="5"/>
      <c r="DA847" s="5"/>
      <c r="DB847" s="5"/>
      <c r="DC847" s="5"/>
      <c r="DD847" s="5"/>
      <c r="DE847" s="5"/>
      <c r="DF847" s="5"/>
      <c r="DG847" s="5"/>
      <c r="DH847" s="5"/>
      <c r="DI847" s="5"/>
      <c r="DJ847" s="5"/>
      <c r="DK847" s="5"/>
      <c r="DL847" s="5"/>
      <c r="DM847" s="5"/>
      <c r="DN847" s="5"/>
      <c r="DO847" s="5"/>
      <c r="DP847" s="5"/>
      <c r="DQ847" s="5"/>
      <c r="DR847" s="5"/>
      <c r="DS847" s="5"/>
      <c r="DT847" s="5"/>
      <c r="DU847" s="5"/>
      <c r="DV847" s="5"/>
      <c r="DW847" s="5"/>
      <c r="DX847" s="5"/>
      <c r="DY847" s="5"/>
      <c r="DZ847" s="5"/>
      <c r="EA847" s="5"/>
      <c r="EB847" s="5"/>
      <c r="EC847" s="5"/>
      <c r="ED847" s="5"/>
      <c r="EE847" s="5"/>
      <c r="EF847" s="5"/>
      <c r="EG847" s="5"/>
      <c r="EH847" s="5"/>
      <c r="EI847" s="5"/>
      <c r="EJ847" s="5"/>
      <c r="EK847" s="5"/>
      <c r="EL847" s="5"/>
      <c r="EM847" s="5"/>
      <c r="EN847" s="5"/>
      <c r="EO847" s="5"/>
      <c r="EP847" s="5"/>
      <c r="EQ847" s="5"/>
      <c r="ER847" s="5"/>
      <c r="ES847" s="5"/>
      <c r="ET847" s="5"/>
      <c r="EU847" s="5"/>
      <c r="EV847" s="5"/>
      <c r="EW847" s="5"/>
      <c r="EX847" s="5"/>
      <c r="EY847" s="5"/>
      <c r="EZ847" s="5"/>
      <c r="FA847" s="5"/>
      <c r="FB847" s="5"/>
      <c r="FC847" s="5"/>
      <c r="FD847" s="5"/>
      <c r="FE847" s="5"/>
      <c r="FF847" s="5"/>
      <c r="FG847" s="5"/>
      <c r="FH847" s="5"/>
      <c r="FI847" s="5"/>
      <c r="FJ847" s="5"/>
      <c r="FK847" s="5"/>
      <c r="FL847" s="5"/>
      <c r="FM847" s="5"/>
    </row>
    <row r="848" spans="1:169" s="49" customFormat="1" ht="10.199999999999999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  <c r="BV848" s="5"/>
      <c r="BW848" s="5"/>
      <c r="BX848" s="5"/>
      <c r="BY848" s="5"/>
      <c r="BZ848" s="5"/>
      <c r="CA848" s="5"/>
      <c r="CB848" s="5"/>
      <c r="CC848" s="5"/>
      <c r="CD848" s="5"/>
      <c r="CE848" s="5"/>
      <c r="CF848" s="5"/>
      <c r="CG848" s="5"/>
      <c r="CH848" s="5"/>
      <c r="CI848" s="5"/>
      <c r="CJ848" s="5"/>
      <c r="CK848" s="5"/>
      <c r="CL848" s="5"/>
      <c r="CM848" s="5"/>
      <c r="CN848" s="5"/>
      <c r="CO848" s="5"/>
      <c r="CP848" s="5"/>
      <c r="CQ848" s="5"/>
      <c r="CR848" s="5"/>
      <c r="CS848" s="5"/>
      <c r="CT848" s="5"/>
      <c r="CU848" s="5"/>
      <c r="CV848" s="5"/>
      <c r="CW848" s="5"/>
      <c r="CX848" s="5"/>
      <c r="CY848" s="5"/>
      <c r="CZ848" s="5"/>
      <c r="DA848" s="5"/>
      <c r="DB848" s="5"/>
      <c r="DC848" s="5"/>
      <c r="DD848" s="5"/>
      <c r="DE848" s="5"/>
      <c r="DF848" s="5"/>
      <c r="DG848" s="5"/>
      <c r="DH848" s="5"/>
      <c r="DI848" s="5"/>
      <c r="DJ848" s="5"/>
      <c r="DK848" s="5"/>
      <c r="DL848" s="5"/>
      <c r="DM848" s="5"/>
      <c r="DN848" s="5"/>
      <c r="DO848" s="5"/>
      <c r="DP848" s="5"/>
      <c r="DQ848" s="5"/>
      <c r="DR848" s="5"/>
      <c r="DS848" s="5"/>
      <c r="DT848" s="5"/>
      <c r="DU848" s="5"/>
      <c r="DV848" s="5"/>
      <c r="DW848" s="5"/>
      <c r="DX848" s="5"/>
      <c r="DY848" s="5"/>
      <c r="DZ848" s="5"/>
      <c r="EA848" s="5"/>
      <c r="EB848" s="5"/>
      <c r="EC848" s="5"/>
      <c r="ED848" s="5"/>
      <c r="EE848" s="5"/>
      <c r="EF848" s="5"/>
      <c r="EG848" s="5"/>
      <c r="EH848" s="5"/>
      <c r="EI848" s="5"/>
      <c r="EJ848" s="5"/>
      <c r="EK848" s="5"/>
      <c r="EL848" s="5"/>
      <c r="EM848" s="5"/>
      <c r="EN848" s="5"/>
      <c r="EO848" s="5"/>
      <c r="EP848" s="5"/>
      <c r="EQ848" s="5"/>
      <c r="ER848" s="5"/>
      <c r="ES848" s="5"/>
      <c r="ET848" s="5"/>
      <c r="EU848" s="5"/>
      <c r="EV848" s="5"/>
      <c r="EW848" s="5"/>
      <c r="EX848" s="5"/>
      <c r="EY848" s="5"/>
      <c r="EZ848" s="5"/>
      <c r="FA848" s="5"/>
      <c r="FB848" s="5"/>
      <c r="FC848" s="5"/>
      <c r="FD848" s="5"/>
      <c r="FE848" s="5"/>
      <c r="FF848" s="5"/>
      <c r="FG848" s="5"/>
      <c r="FH848" s="5"/>
      <c r="FI848" s="5"/>
      <c r="FJ848" s="5"/>
      <c r="FK848" s="5"/>
      <c r="FL848" s="5"/>
      <c r="FM848" s="5"/>
    </row>
    <row r="849" spans="1:169" s="49" customFormat="1" ht="10.199999999999999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  <c r="BV849" s="5"/>
      <c r="BW849" s="5"/>
      <c r="BX849" s="5"/>
      <c r="BY849" s="5"/>
      <c r="BZ849" s="5"/>
      <c r="CA849" s="5"/>
      <c r="CB849" s="5"/>
      <c r="CC849" s="5"/>
      <c r="CD849" s="5"/>
      <c r="CE849" s="5"/>
      <c r="CF849" s="5"/>
      <c r="CG849" s="5"/>
      <c r="CH849" s="5"/>
      <c r="CI849" s="5"/>
      <c r="CJ849" s="5"/>
      <c r="CK849" s="5"/>
      <c r="CL849" s="5"/>
      <c r="CM849" s="5"/>
      <c r="CN849" s="5"/>
      <c r="CO849" s="5"/>
      <c r="CP849" s="5"/>
      <c r="CQ849" s="5"/>
      <c r="CR849" s="5"/>
      <c r="CS849" s="5"/>
      <c r="CT849" s="5"/>
      <c r="CU849" s="5"/>
      <c r="CV849" s="5"/>
      <c r="CW849" s="5"/>
      <c r="CX849" s="5"/>
      <c r="CY849" s="5"/>
      <c r="CZ849" s="5"/>
      <c r="DA849" s="5"/>
      <c r="DB849" s="5"/>
      <c r="DC849" s="5"/>
      <c r="DD849" s="5"/>
      <c r="DE849" s="5"/>
      <c r="DF849" s="5"/>
      <c r="DG849" s="5"/>
      <c r="DH849" s="5"/>
      <c r="DI849" s="5"/>
      <c r="DJ849" s="5"/>
      <c r="DK849" s="5"/>
      <c r="DL849" s="5"/>
      <c r="DM849" s="5"/>
      <c r="DN849" s="5"/>
      <c r="DO849" s="5"/>
      <c r="DP849" s="5"/>
      <c r="DQ849" s="5"/>
      <c r="DR849" s="5"/>
      <c r="DS849" s="5"/>
      <c r="DT849" s="5"/>
      <c r="DU849" s="5"/>
      <c r="DV849" s="5"/>
      <c r="DW849" s="5"/>
      <c r="DX849" s="5"/>
      <c r="DY849" s="5"/>
      <c r="DZ849" s="5"/>
      <c r="EA849" s="5"/>
      <c r="EB849" s="5"/>
      <c r="EC849" s="5"/>
      <c r="ED849" s="5"/>
      <c r="EE849" s="5"/>
      <c r="EF849" s="5"/>
      <c r="EG849" s="5"/>
      <c r="EH849" s="5"/>
      <c r="EI849" s="5"/>
      <c r="EJ849" s="5"/>
      <c r="EK849" s="5"/>
      <c r="EL849" s="5"/>
      <c r="EM849" s="5"/>
      <c r="EN849" s="5"/>
      <c r="EO849" s="5"/>
      <c r="EP849" s="5"/>
      <c r="EQ849" s="5"/>
      <c r="ER849" s="5"/>
      <c r="ES849" s="5"/>
      <c r="ET849" s="5"/>
      <c r="EU849" s="5"/>
      <c r="EV849" s="5"/>
      <c r="EW849" s="5"/>
      <c r="EX849" s="5"/>
      <c r="EY849" s="5"/>
      <c r="EZ849" s="5"/>
      <c r="FA849" s="5"/>
      <c r="FB849" s="5"/>
      <c r="FC849" s="5"/>
      <c r="FD849" s="5"/>
      <c r="FE849" s="5"/>
      <c r="FF849" s="5"/>
      <c r="FG849" s="5"/>
      <c r="FH849" s="5"/>
      <c r="FI849" s="5"/>
      <c r="FJ849" s="5"/>
      <c r="FK849" s="5"/>
      <c r="FL849" s="5"/>
      <c r="FM849" s="5"/>
    </row>
    <row r="850" spans="1:169" s="49" customFormat="1" ht="10.199999999999999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  <c r="BV850" s="5"/>
      <c r="BW850" s="5"/>
      <c r="BX850" s="5"/>
      <c r="BY850" s="5"/>
      <c r="BZ850" s="5"/>
      <c r="CA850" s="5"/>
      <c r="CB850" s="5"/>
      <c r="CC850" s="5"/>
      <c r="CD850" s="5"/>
      <c r="CE850" s="5"/>
      <c r="CF850" s="5"/>
      <c r="CG850" s="5"/>
      <c r="CH850" s="5"/>
      <c r="CI850" s="5"/>
      <c r="CJ850" s="5"/>
      <c r="CK850" s="5"/>
      <c r="CL850" s="5"/>
      <c r="CM850" s="5"/>
      <c r="CN850" s="5"/>
      <c r="CO850" s="5"/>
      <c r="CP850" s="5"/>
      <c r="CQ850" s="5"/>
      <c r="CR850" s="5"/>
      <c r="CS850" s="5"/>
      <c r="CT850" s="5"/>
      <c r="CU850" s="5"/>
      <c r="CV850" s="5"/>
      <c r="CW850" s="5"/>
      <c r="CX850" s="5"/>
      <c r="CY850" s="5"/>
      <c r="CZ850" s="5"/>
      <c r="DA850" s="5"/>
      <c r="DB850" s="5"/>
      <c r="DC850" s="5"/>
      <c r="DD850" s="5"/>
      <c r="DE850" s="5"/>
      <c r="DF850" s="5"/>
      <c r="DG850" s="5"/>
      <c r="DH850" s="5"/>
      <c r="DI850" s="5"/>
      <c r="DJ850" s="5"/>
      <c r="DK850" s="5"/>
      <c r="DL850" s="5"/>
      <c r="DM850" s="5"/>
      <c r="DN850" s="5"/>
      <c r="DO850" s="5"/>
      <c r="DP850" s="5"/>
      <c r="DQ850" s="5"/>
      <c r="DR850" s="5"/>
      <c r="DS850" s="5"/>
      <c r="DT850" s="5"/>
      <c r="DU850" s="5"/>
      <c r="DV850" s="5"/>
      <c r="DW850" s="5"/>
      <c r="DX850" s="5"/>
      <c r="DY850" s="5"/>
      <c r="DZ850" s="5"/>
      <c r="EA850" s="5"/>
      <c r="EB850" s="5"/>
      <c r="EC850" s="5"/>
      <c r="ED850" s="5"/>
      <c r="EE850" s="5"/>
      <c r="EF850" s="5"/>
      <c r="EG850" s="5"/>
      <c r="EH850" s="5"/>
      <c r="EI850" s="5"/>
      <c r="EJ850" s="5"/>
      <c r="EK850" s="5"/>
      <c r="EL850" s="5"/>
      <c r="EM850" s="5"/>
      <c r="EN850" s="5"/>
      <c r="EO850" s="5"/>
      <c r="EP850" s="5"/>
      <c r="EQ850" s="5"/>
      <c r="ER850" s="5"/>
      <c r="ES850" s="5"/>
      <c r="ET850" s="5"/>
      <c r="EU850" s="5"/>
      <c r="EV850" s="5"/>
      <c r="EW850" s="5"/>
      <c r="EX850" s="5"/>
      <c r="EY850" s="5"/>
      <c r="EZ850" s="5"/>
      <c r="FA850" s="5"/>
      <c r="FB850" s="5"/>
      <c r="FC850" s="5"/>
      <c r="FD850" s="5"/>
      <c r="FE850" s="5"/>
      <c r="FF850" s="5"/>
      <c r="FG850" s="5"/>
      <c r="FH850" s="5"/>
      <c r="FI850" s="5"/>
      <c r="FJ850" s="5"/>
      <c r="FK850" s="5"/>
      <c r="FL850" s="5"/>
      <c r="FM850" s="5"/>
    </row>
    <row r="851" spans="1:169" s="49" customFormat="1" ht="10.199999999999999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  <c r="BV851" s="5"/>
      <c r="BW851" s="5"/>
      <c r="BX851" s="5"/>
      <c r="BY851" s="5"/>
      <c r="BZ851" s="5"/>
      <c r="CA851" s="5"/>
      <c r="CB851" s="5"/>
      <c r="CC851" s="5"/>
      <c r="CD851" s="5"/>
      <c r="CE851" s="5"/>
      <c r="CF851" s="5"/>
      <c r="CG851" s="5"/>
      <c r="CH851" s="5"/>
      <c r="CI851" s="5"/>
      <c r="CJ851" s="5"/>
      <c r="CK851" s="5"/>
      <c r="CL851" s="5"/>
      <c r="CM851" s="5"/>
      <c r="CN851" s="5"/>
      <c r="CO851" s="5"/>
      <c r="CP851" s="5"/>
      <c r="CQ851" s="5"/>
      <c r="CR851" s="5"/>
      <c r="CS851" s="5"/>
      <c r="CT851" s="5"/>
      <c r="CU851" s="5"/>
      <c r="CV851" s="5"/>
      <c r="CW851" s="5"/>
      <c r="CX851" s="5"/>
      <c r="CY851" s="5"/>
      <c r="CZ851" s="5"/>
      <c r="DA851" s="5"/>
      <c r="DB851" s="5"/>
      <c r="DC851" s="5"/>
      <c r="DD851" s="5"/>
      <c r="DE851" s="5"/>
      <c r="DF851" s="5"/>
      <c r="DG851" s="5"/>
      <c r="DH851" s="5"/>
      <c r="DI851" s="5"/>
      <c r="DJ851" s="5"/>
      <c r="DK851" s="5"/>
      <c r="DL851" s="5"/>
      <c r="DM851" s="5"/>
      <c r="DN851" s="5"/>
      <c r="DO851" s="5"/>
      <c r="DP851" s="5"/>
      <c r="DQ851" s="5"/>
      <c r="DR851" s="5"/>
      <c r="DS851" s="5"/>
      <c r="DT851" s="5"/>
      <c r="DU851" s="5"/>
      <c r="DV851" s="5"/>
      <c r="DW851" s="5"/>
      <c r="DX851" s="5"/>
      <c r="DY851" s="5"/>
      <c r="DZ851" s="5"/>
      <c r="EA851" s="5"/>
      <c r="EB851" s="5"/>
      <c r="EC851" s="5"/>
      <c r="ED851" s="5"/>
      <c r="EE851" s="5"/>
      <c r="EF851" s="5"/>
      <c r="EG851" s="5"/>
      <c r="EH851" s="5"/>
      <c r="EI851" s="5"/>
      <c r="EJ851" s="5"/>
      <c r="EK851" s="5"/>
      <c r="EL851" s="5"/>
      <c r="EM851" s="5"/>
      <c r="EN851" s="5"/>
      <c r="EO851" s="5"/>
      <c r="EP851" s="5"/>
      <c r="EQ851" s="5"/>
      <c r="ER851" s="5"/>
      <c r="ES851" s="5"/>
      <c r="ET851" s="5"/>
      <c r="EU851" s="5"/>
      <c r="EV851" s="5"/>
      <c r="EW851" s="5"/>
      <c r="EX851" s="5"/>
      <c r="EY851" s="5"/>
      <c r="EZ851" s="5"/>
      <c r="FA851" s="5"/>
      <c r="FB851" s="5"/>
      <c r="FC851" s="5"/>
      <c r="FD851" s="5"/>
      <c r="FE851" s="5"/>
      <c r="FF851" s="5"/>
      <c r="FG851" s="5"/>
      <c r="FH851" s="5"/>
      <c r="FI851" s="5"/>
      <c r="FJ851" s="5"/>
      <c r="FK851" s="5"/>
      <c r="FL851" s="5"/>
      <c r="FM851" s="5"/>
    </row>
    <row r="852" spans="1:169" s="49" customFormat="1" ht="10.199999999999999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  <c r="BV852" s="5"/>
      <c r="BW852" s="5"/>
      <c r="BX852" s="5"/>
      <c r="BY852" s="5"/>
      <c r="BZ852" s="5"/>
      <c r="CA852" s="5"/>
      <c r="CB852" s="5"/>
      <c r="CC852" s="5"/>
      <c r="CD852" s="5"/>
      <c r="CE852" s="5"/>
      <c r="CF852" s="5"/>
      <c r="CG852" s="5"/>
      <c r="CH852" s="5"/>
      <c r="CI852" s="5"/>
      <c r="CJ852" s="5"/>
      <c r="CK852" s="5"/>
      <c r="CL852" s="5"/>
      <c r="CM852" s="5"/>
      <c r="CN852" s="5"/>
      <c r="CO852" s="5"/>
      <c r="CP852" s="5"/>
      <c r="CQ852" s="5"/>
      <c r="CR852" s="5"/>
      <c r="CS852" s="5"/>
      <c r="CT852" s="5"/>
      <c r="CU852" s="5"/>
      <c r="CV852" s="5"/>
      <c r="CW852" s="5"/>
      <c r="CX852" s="5"/>
      <c r="CY852" s="5"/>
      <c r="CZ852" s="5"/>
      <c r="DA852" s="5"/>
      <c r="DB852" s="5"/>
      <c r="DC852" s="5"/>
      <c r="DD852" s="5"/>
      <c r="DE852" s="5"/>
      <c r="DF852" s="5"/>
      <c r="DG852" s="5"/>
      <c r="DH852" s="5"/>
      <c r="DI852" s="5"/>
      <c r="DJ852" s="5"/>
      <c r="DK852" s="5"/>
      <c r="DL852" s="5"/>
      <c r="DM852" s="5"/>
      <c r="DN852" s="5"/>
      <c r="DO852" s="5"/>
      <c r="DP852" s="5"/>
      <c r="DQ852" s="5"/>
      <c r="DR852" s="5"/>
      <c r="DS852" s="5"/>
      <c r="DT852" s="5"/>
      <c r="DU852" s="5"/>
      <c r="DV852" s="5"/>
      <c r="DW852" s="5"/>
      <c r="DX852" s="5"/>
      <c r="DY852" s="5"/>
      <c r="DZ852" s="5"/>
      <c r="EA852" s="5"/>
      <c r="EB852" s="5"/>
      <c r="EC852" s="5"/>
      <c r="ED852" s="5"/>
      <c r="EE852" s="5"/>
      <c r="EF852" s="5"/>
      <c r="EG852" s="5"/>
      <c r="EH852" s="5"/>
      <c r="EI852" s="5"/>
      <c r="EJ852" s="5"/>
      <c r="EK852" s="5"/>
      <c r="EL852" s="5"/>
      <c r="EM852" s="5"/>
      <c r="EN852" s="5"/>
      <c r="EO852" s="5"/>
      <c r="EP852" s="5"/>
      <c r="EQ852" s="5"/>
      <c r="ER852" s="5"/>
      <c r="ES852" s="5"/>
      <c r="ET852" s="5"/>
      <c r="EU852" s="5"/>
      <c r="EV852" s="5"/>
      <c r="EW852" s="5"/>
      <c r="EX852" s="5"/>
      <c r="EY852" s="5"/>
      <c r="EZ852" s="5"/>
      <c r="FA852" s="5"/>
      <c r="FB852" s="5"/>
      <c r="FC852" s="5"/>
      <c r="FD852" s="5"/>
      <c r="FE852" s="5"/>
      <c r="FF852" s="5"/>
      <c r="FG852" s="5"/>
      <c r="FH852" s="5"/>
      <c r="FI852" s="5"/>
      <c r="FJ852" s="5"/>
      <c r="FK852" s="5"/>
      <c r="FL852" s="5"/>
      <c r="FM852" s="5"/>
    </row>
    <row r="853" spans="1:169" s="49" customFormat="1" ht="10.199999999999999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  <c r="BV853" s="5"/>
      <c r="BW853" s="5"/>
      <c r="BX853" s="5"/>
      <c r="BY853" s="5"/>
      <c r="BZ853" s="5"/>
      <c r="CA853" s="5"/>
      <c r="CB853" s="5"/>
      <c r="CC853" s="5"/>
      <c r="CD853" s="5"/>
      <c r="CE853" s="5"/>
      <c r="CF853" s="5"/>
      <c r="CG853" s="5"/>
      <c r="CH853" s="5"/>
      <c r="CI853" s="5"/>
      <c r="CJ853" s="5"/>
      <c r="CK853" s="5"/>
      <c r="CL853" s="5"/>
      <c r="CM853" s="5"/>
      <c r="CN853" s="5"/>
      <c r="CO853" s="5"/>
      <c r="CP853" s="5"/>
      <c r="CQ853" s="5"/>
      <c r="CR853" s="5"/>
      <c r="CS853" s="5"/>
      <c r="CT853" s="5"/>
      <c r="CU853" s="5"/>
      <c r="CV853" s="5"/>
      <c r="CW853" s="5"/>
      <c r="CX853" s="5"/>
      <c r="CY853" s="5"/>
      <c r="CZ853" s="5"/>
      <c r="DA853" s="5"/>
      <c r="DB853" s="5"/>
      <c r="DC853" s="5"/>
      <c r="DD853" s="5"/>
      <c r="DE853" s="5"/>
      <c r="DF853" s="5"/>
      <c r="DG853" s="5"/>
      <c r="DH853" s="5"/>
      <c r="DI853" s="5"/>
      <c r="DJ853" s="5"/>
      <c r="DK853" s="5"/>
      <c r="DL853" s="5"/>
      <c r="DM853" s="5"/>
      <c r="DN853" s="5"/>
      <c r="DO853" s="5"/>
      <c r="DP853" s="5"/>
      <c r="DQ853" s="5"/>
      <c r="DR853" s="5"/>
      <c r="DS853" s="5"/>
      <c r="DT853" s="5"/>
      <c r="DU853" s="5"/>
      <c r="DV853" s="5"/>
      <c r="DW853" s="5"/>
      <c r="DX853" s="5"/>
      <c r="DY853" s="5"/>
      <c r="DZ853" s="5"/>
      <c r="EA853" s="5"/>
      <c r="EB853" s="5"/>
      <c r="EC853" s="5"/>
      <c r="ED853" s="5"/>
      <c r="EE853" s="5"/>
      <c r="EF853" s="5"/>
      <c r="EG853" s="5"/>
      <c r="EH853" s="5"/>
      <c r="EI853" s="5"/>
      <c r="EJ853" s="5"/>
      <c r="EK853" s="5"/>
      <c r="EL853" s="5"/>
      <c r="EM853" s="5"/>
      <c r="EN853" s="5"/>
      <c r="EO853" s="5"/>
      <c r="EP853" s="5"/>
      <c r="EQ853" s="5"/>
      <c r="ER853" s="5"/>
      <c r="ES853" s="5"/>
      <c r="ET853" s="5"/>
      <c r="EU853" s="5"/>
      <c r="EV853" s="5"/>
      <c r="EW853" s="5"/>
      <c r="EX853" s="5"/>
      <c r="EY853" s="5"/>
      <c r="EZ853" s="5"/>
      <c r="FA853" s="5"/>
      <c r="FB853" s="5"/>
      <c r="FC853" s="5"/>
      <c r="FD853" s="5"/>
      <c r="FE853" s="5"/>
      <c r="FF853" s="5"/>
      <c r="FG853" s="5"/>
      <c r="FH853" s="5"/>
      <c r="FI853" s="5"/>
      <c r="FJ853" s="5"/>
      <c r="FK853" s="5"/>
      <c r="FL853" s="5"/>
      <c r="FM853" s="5"/>
    </row>
    <row r="854" spans="1:169" s="49" customFormat="1" ht="10.199999999999999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  <c r="BV854" s="5"/>
      <c r="BW854" s="5"/>
      <c r="BX854" s="5"/>
      <c r="BY854" s="5"/>
      <c r="BZ854" s="5"/>
      <c r="CA854" s="5"/>
      <c r="CB854" s="5"/>
      <c r="CC854" s="5"/>
      <c r="CD854" s="5"/>
      <c r="CE854" s="5"/>
      <c r="CF854" s="5"/>
      <c r="CG854" s="5"/>
      <c r="CH854" s="5"/>
      <c r="CI854" s="5"/>
      <c r="CJ854" s="5"/>
      <c r="CK854" s="5"/>
      <c r="CL854" s="5"/>
      <c r="CM854" s="5"/>
      <c r="CN854" s="5"/>
      <c r="CO854" s="5"/>
      <c r="CP854" s="5"/>
      <c r="CQ854" s="5"/>
      <c r="CR854" s="5"/>
      <c r="CS854" s="5"/>
      <c r="CT854" s="5"/>
      <c r="CU854" s="5"/>
      <c r="CV854" s="5"/>
      <c r="CW854" s="5"/>
      <c r="CX854" s="5"/>
      <c r="CY854" s="5"/>
      <c r="CZ854" s="5"/>
      <c r="DA854" s="5"/>
      <c r="DB854" s="5"/>
      <c r="DC854" s="5"/>
      <c r="DD854" s="5"/>
      <c r="DE854" s="5"/>
      <c r="DF854" s="5"/>
      <c r="DG854" s="5"/>
      <c r="DH854" s="5"/>
      <c r="DI854" s="5"/>
      <c r="DJ854" s="5"/>
      <c r="DK854" s="5"/>
      <c r="DL854" s="5"/>
      <c r="DM854" s="5"/>
      <c r="DN854" s="5"/>
      <c r="DO854" s="5"/>
      <c r="DP854" s="5"/>
      <c r="DQ854" s="5"/>
      <c r="DR854" s="5"/>
      <c r="DS854" s="5"/>
      <c r="DT854" s="5"/>
      <c r="DU854" s="5"/>
      <c r="DV854" s="5"/>
      <c r="DW854" s="5"/>
      <c r="DX854" s="5"/>
      <c r="DY854" s="5"/>
      <c r="DZ854" s="5"/>
      <c r="EA854" s="5"/>
      <c r="EB854" s="5"/>
      <c r="EC854" s="5"/>
      <c r="ED854" s="5"/>
      <c r="EE854" s="5"/>
      <c r="EF854" s="5"/>
      <c r="EG854" s="5"/>
      <c r="EH854" s="5"/>
      <c r="EI854" s="5"/>
      <c r="EJ854" s="5"/>
      <c r="EK854" s="5"/>
      <c r="EL854" s="5"/>
      <c r="EM854" s="5"/>
      <c r="EN854" s="5"/>
      <c r="EO854" s="5"/>
      <c r="EP854" s="5"/>
      <c r="EQ854" s="5"/>
      <c r="ER854" s="5"/>
      <c r="ES854" s="5"/>
      <c r="ET854" s="5"/>
      <c r="EU854" s="5"/>
      <c r="EV854" s="5"/>
      <c r="EW854" s="5"/>
      <c r="EX854" s="5"/>
      <c r="EY854" s="5"/>
      <c r="EZ854" s="5"/>
      <c r="FA854" s="5"/>
      <c r="FB854" s="5"/>
      <c r="FC854" s="5"/>
      <c r="FD854" s="5"/>
      <c r="FE854" s="5"/>
      <c r="FF854" s="5"/>
      <c r="FG854" s="5"/>
      <c r="FH854" s="5"/>
      <c r="FI854" s="5"/>
      <c r="FJ854" s="5"/>
      <c r="FK854" s="5"/>
      <c r="FL854" s="5"/>
      <c r="FM854" s="5"/>
    </row>
    <row r="855" spans="1:169" s="49" customFormat="1" ht="10.199999999999999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  <c r="BV855" s="5"/>
      <c r="BW855" s="5"/>
      <c r="BX855" s="5"/>
      <c r="BY855" s="5"/>
      <c r="BZ855" s="5"/>
      <c r="CA855" s="5"/>
      <c r="CB855" s="5"/>
      <c r="CC855" s="5"/>
      <c r="CD855" s="5"/>
      <c r="CE855" s="5"/>
      <c r="CF855" s="5"/>
      <c r="CG855" s="5"/>
      <c r="CH855" s="5"/>
      <c r="CI855" s="5"/>
      <c r="CJ855" s="5"/>
      <c r="CK855" s="5"/>
      <c r="CL855" s="5"/>
      <c r="CM855" s="5"/>
      <c r="CN855" s="5"/>
      <c r="CO855" s="5"/>
      <c r="CP855" s="5"/>
      <c r="CQ855" s="5"/>
      <c r="CR855" s="5"/>
      <c r="CS855" s="5"/>
      <c r="CT855" s="5"/>
      <c r="CU855" s="5"/>
      <c r="CV855" s="5"/>
      <c r="CW855" s="5"/>
      <c r="CX855" s="5"/>
      <c r="CY855" s="5"/>
      <c r="CZ855" s="5"/>
      <c r="DA855" s="5"/>
      <c r="DB855" s="5"/>
      <c r="DC855" s="5"/>
      <c r="DD855" s="5"/>
      <c r="DE855" s="5"/>
      <c r="DF855" s="5"/>
      <c r="DG855" s="5"/>
      <c r="DH855" s="5"/>
      <c r="DI855" s="5"/>
      <c r="DJ855" s="5"/>
      <c r="DK855" s="5"/>
      <c r="DL855" s="5"/>
      <c r="DM855" s="5"/>
      <c r="DN855" s="5"/>
      <c r="DO855" s="5"/>
      <c r="DP855" s="5"/>
      <c r="DQ855" s="5"/>
      <c r="DR855" s="5"/>
      <c r="DS855" s="5"/>
      <c r="DT855" s="5"/>
      <c r="DU855" s="5"/>
      <c r="DV855" s="5"/>
      <c r="DW855" s="5"/>
      <c r="DX855" s="5"/>
      <c r="DY855" s="5"/>
      <c r="DZ855" s="5"/>
      <c r="EA855" s="5"/>
      <c r="EB855" s="5"/>
      <c r="EC855" s="5"/>
      <c r="ED855" s="5"/>
      <c r="EE855" s="5"/>
      <c r="EF855" s="5"/>
      <c r="EG855" s="5"/>
      <c r="EH855" s="5"/>
      <c r="EI855" s="5"/>
      <c r="EJ855" s="5"/>
      <c r="EK855" s="5"/>
      <c r="EL855" s="5"/>
      <c r="EM855" s="5"/>
      <c r="EN855" s="5"/>
      <c r="EO855" s="5"/>
      <c r="EP855" s="5"/>
      <c r="EQ855" s="5"/>
      <c r="ER855" s="5"/>
      <c r="ES855" s="5"/>
      <c r="ET855" s="5"/>
      <c r="EU855" s="5"/>
      <c r="EV855" s="5"/>
      <c r="EW855" s="5"/>
      <c r="EX855" s="5"/>
      <c r="EY855" s="5"/>
      <c r="EZ855" s="5"/>
      <c r="FA855" s="5"/>
      <c r="FB855" s="5"/>
      <c r="FC855" s="5"/>
      <c r="FD855" s="5"/>
      <c r="FE855" s="5"/>
      <c r="FF855" s="5"/>
      <c r="FG855" s="5"/>
      <c r="FH855" s="5"/>
      <c r="FI855" s="5"/>
      <c r="FJ855" s="5"/>
      <c r="FK855" s="5"/>
      <c r="FL855" s="5"/>
      <c r="FM855" s="5"/>
    </row>
    <row r="856" spans="1:169" s="49" customFormat="1" ht="10.199999999999999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  <c r="BS856" s="5"/>
      <c r="BT856" s="5"/>
      <c r="BU856" s="5"/>
      <c r="BV856" s="5"/>
      <c r="BW856" s="5"/>
      <c r="BX856" s="5"/>
      <c r="BY856" s="5"/>
      <c r="BZ856" s="5"/>
      <c r="CA856" s="5"/>
      <c r="CB856" s="5"/>
      <c r="CC856" s="5"/>
      <c r="CD856" s="5"/>
      <c r="CE856" s="5"/>
      <c r="CF856" s="5"/>
      <c r="CG856" s="5"/>
      <c r="CH856" s="5"/>
      <c r="CI856" s="5"/>
      <c r="CJ856" s="5"/>
      <c r="CK856" s="5"/>
      <c r="CL856" s="5"/>
      <c r="CM856" s="5"/>
      <c r="CN856" s="5"/>
      <c r="CO856" s="5"/>
      <c r="CP856" s="5"/>
      <c r="CQ856" s="5"/>
      <c r="CR856" s="5"/>
      <c r="CS856" s="5"/>
      <c r="CT856" s="5"/>
      <c r="CU856" s="5"/>
      <c r="CV856" s="5"/>
      <c r="CW856" s="5"/>
      <c r="CX856" s="5"/>
      <c r="CY856" s="5"/>
      <c r="CZ856" s="5"/>
      <c r="DA856" s="5"/>
      <c r="DB856" s="5"/>
      <c r="DC856" s="5"/>
      <c r="DD856" s="5"/>
      <c r="DE856" s="5"/>
      <c r="DF856" s="5"/>
      <c r="DG856" s="5"/>
      <c r="DH856" s="5"/>
      <c r="DI856" s="5"/>
      <c r="DJ856" s="5"/>
      <c r="DK856" s="5"/>
      <c r="DL856" s="5"/>
      <c r="DM856" s="5"/>
      <c r="DN856" s="5"/>
      <c r="DO856" s="5"/>
      <c r="DP856" s="5"/>
      <c r="DQ856" s="5"/>
      <c r="DR856" s="5"/>
      <c r="DS856" s="5"/>
      <c r="DT856" s="5"/>
      <c r="DU856" s="5"/>
      <c r="DV856" s="5"/>
      <c r="DW856" s="5"/>
      <c r="DX856" s="5"/>
      <c r="DY856" s="5"/>
      <c r="DZ856" s="5"/>
      <c r="EA856" s="5"/>
      <c r="EB856" s="5"/>
      <c r="EC856" s="5"/>
      <c r="ED856" s="5"/>
      <c r="EE856" s="5"/>
      <c r="EF856" s="5"/>
      <c r="EG856" s="5"/>
      <c r="EH856" s="5"/>
      <c r="EI856" s="5"/>
      <c r="EJ856" s="5"/>
      <c r="EK856" s="5"/>
      <c r="EL856" s="5"/>
      <c r="EM856" s="5"/>
      <c r="EN856" s="5"/>
      <c r="EO856" s="5"/>
      <c r="EP856" s="5"/>
      <c r="EQ856" s="5"/>
      <c r="ER856" s="5"/>
      <c r="ES856" s="5"/>
      <c r="ET856" s="5"/>
      <c r="EU856" s="5"/>
      <c r="EV856" s="5"/>
      <c r="EW856" s="5"/>
      <c r="EX856" s="5"/>
      <c r="EY856" s="5"/>
      <c r="EZ856" s="5"/>
      <c r="FA856" s="5"/>
      <c r="FB856" s="5"/>
      <c r="FC856" s="5"/>
      <c r="FD856" s="5"/>
      <c r="FE856" s="5"/>
      <c r="FF856" s="5"/>
      <c r="FG856" s="5"/>
      <c r="FH856" s="5"/>
      <c r="FI856" s="5"/>
      <c r="FJ856" s="5"/>
      <c r="FK856" s="5"/>
      <c r="FL856" s="5"/>
      <c r="FM856" s="5"/>
    </row>
    <row r="857" spans="1:169" s="49" customFormat="1" ht="10.199999999999999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  <c r="BV857" s="5"/>
      <c r="BW857" s="5"/>
      <c r="BX857" s="5"/>
      <c r="BY857" s="5"/>
      <c r="BZ857" s="5"/>
      <c r="CA857" s="5"/>
      <c r="CB857" s="5"/>
      <c r="CC857" s="5"/>
      <c r="CD857" s="5"/>
      <c r="CE857" s="5"/>
      <c r="CF857" s="5"/>
      <c r="CG857" s="5"/>
      <c r="CH857" s="5"/>
      <c r="CI857" s="5"/>
      <c r="CJ857" s="5"/>
      <c r="CK857" s="5"/>
      <c r="CL857" s="5"/>
      <c r="CM857" s="5"/>
      <c r="CN857" s="5"/>
      <c r="CO857" s="5"/>
      <c r="CP857" s="5"/>
      <c r="CQ857" s="5"/>
      <c r="CR857" s="5"/>
      <c r="CS857" s="5"/>
      <c r="CT857" s="5"/>
      <c r="CU857" s="5"/>
      <c r="CV857" s="5"/>
      <c r="CW857" s="5"/>
      <c r="CX857" s="5"/>
      <c r="CY857" s="5"/>
      <c r="CZ857" s="5"/>
      <c r="DA857" s="5"/>
      <c r="DB857" s="5"/>
      <c r="DC857" s="5"/>
      <c r="DD857" s="5"/>
      <c r="DE857" s="5"/>
      <c r="DF857" s="5"/>
      <c r="DG857" s="5"/>
      <c r="DH857" s="5"/>
      <c r="DI857" s="5"/>
      <c r="DJ857" s="5"/>
      <c r="DK857" s="5"/>
      <c r="DL857" s="5"/>
      <c r="DM857" s="5"/>
      <c r="DN857" s="5"/>
      <c r="DO857" s="5"/>
      <c r="DP857" s="5"/>
      <c r="DQ857" s="5"/>
      <c r="DR857" s="5"/>
      <c r="DS857" s="5"/>
      <c r="DT857" s="5"/>
      <c r="DU857" s="5"/>
      <c r="DV857" s="5"/>
      <c r="DW857" s="5"/>
      <c r="DX857" s="5"/>
      <c r="DY857" s="5"/>
      <c r="DZ857" s="5"/>
      <c r="EA857" s="5"/>
      <c r="EB857" s="5"/>
      <c r="EC857" s="5"/>
      <c r="ED857" s="5"/>
      <c r="EE857" s="5"/>
      <c r="EF857" s="5"/>
      <c r="EG857" s="5"/>
      <c r="EH857" s="5"/>
      <c r="EI857" s="5"/>
      <c r="EJ857" s="5"/>
      <c r="EK857" s="5"/>
      <c r="EL857" s="5"/>
      <c r="EM857" s="5"/>
      <c r="EN857" s="5"/>
      <c r="EO857" s="5"/>
      <c r="EP857" s="5"/>
      <c r="EQ857" s="5"/>
      <c r="ER857" s="5"/>
      <c r="ES857" s="5"/>
      <c r="ET857" s="5"/>
      <c r="EU857" s="5"/>
      <c r="EV857" s="5"/>
      <c r="EW857" s="5"/>
      <c r="EX857" s="5"/>
      <c r="EY857" s="5"/>
      <c r="EZ857" s="5"/>
      <c r="FA857" s="5"/>
      <c r="FB857" s="5"/>
      <c r="FC857" s="5"/>
      <c r="FD857" s="5"/>
      <c r="FE857" s="5"/>
      <c r="FF857" s="5"/>
      <c r="FG857" s="5"/>
      <c r="FH857" s="5"/>
      <c r="FI857" s="5"/>
      <c r="FJ857" s="5"/>
      <c r="FK857" s="5"/>
      <c r="FL857" s="5"/>
      <c r="FM857" s="5"/>
    </row>
    <row r="858" spans="1:169" s="49" customFormat="1" ht="10.199999999999999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  <c r="BV858" s="5"/>
      <c r="BW858" s="5"/>
      <c r="BX858" s="5"/>
      <c r="BY858" s="5"/>
      <c r="BZ858" s="5"/>
      <c r="CA858" s="5"/>
      <c r="CB858" s="5"/>
      <c r="CC858" s="5"/>
      <c r="CD858" s="5"/>
      <c r="CE858" s="5"/>
      <c r="CF858" s="5"/>
      <c r="CG858" s="5"/>
      <c r="CH858" s="5"/>
      <c r="CI858" s="5"/>
      <c r="CJ858" s="5"/>
      <c r="CK858" s="5"/>
      <c r="CL858" s="5"/>
      <c r="CM858" s="5"/>
      <c r="CN858" s="5"/>
      <c r="CO858" s="5"/>
      <c r="CP858" s="5"/>
      <c r="CQ858" s="5"/>
      <c r="CR858" s="5"/>
      <c r="CS858" s="5"/>
      <c r="CT858" s="5"/>
      <c r="CU858" s="5"/>
      <c r="CV858" s="5"/>
      <c r="CW858" s="5"/>
      <c r="CX858" s="5"/>
      <c r="CY858" s="5"/>
      <c r="CZ858" s="5"/>
      <c r="DA858" s="5"/>
      <c r="DB858" s="5"/>
      <c r="DC858" s="5"/>
      <c r="DD858" s="5"/>
      <c r="DE858" s="5"/>
      <c r="DF858" s="5"/>
      <c r="DG858" s="5"/>
      <c r="DH858" s="5"/>
      <c r="DI858" s="5"/>
      <c r="DJ858" s="5"/>
      <c r="DK858" s="5"/>
      <c r="DL858" s="5"/>
      <c r="DM858" s="5"/>
      <c r="DN858" s="5"/>
      <c r="DO858" s="5"/>
      <c r="DP858" s="5"/>
      <c r="DQ858" s="5"/>
      <c r="DR858" s="5"/>
      <c r="DS858" s="5"/>
      <c r="DT858" s="5"/>
      <c r="DU858" s="5"/>
      <c r="DV858" s="5"/>
      <c r="DW858" s="5"/>
      <c r="DX858" s="5"/>
      <c r="DY858" s="5"/>
      <c r="DZ858" s="5"/>
      <c r="EA858" s="5"/>
      <c r="EB858" s="5"/>
      <c r="EC858" s="5"/>
      <c r="ED858" s="5"/>
      <c r="EE858" s="5"/>
      <c r="EF858" s="5"/>
      <c r="EG858" s="5"/>
      <c r="EH858" s="5"/>
      <c r="EI858" s="5"/>
      <c r="EJ858" s="5"/>
      <c r="EK858" s="5"/>
      <c r="EL858" s="5"/>
      <c r="EM858" s="5"/>
      <c r="EN858" s="5"/>
      <c r="EO858" s="5"/>
      <c r="EP858" s="5"/>
      <c r="EQ858" s="5"/>
      <c r="ER858" s="5"/>
      <c r="ES858" s="5"/>
      <c r="ET858" s="5"/>
      <c r="EU858" s="5"/>
      <c r="EV858" s="5"/>
      <c r="EW858" s="5"/>
      <c r="EX858" s="5"/>
      <c r="EY858" s="5"/>
      <c r="EZ858" s="5"/>
      <c r="FA858" s="5"/>
      <c r="FB858" s="5"/>
      <c r="FC858" s="5"/>
      <c r="FD858" s="5"/>
      <c r="FE858" s="5"/>
      <c r="FF858" s="5"/>
      <c r="FG858" s="5"/>
      <c r="FH858" s="5"/>
      <c r="FI858" s="5"/>
      <c r="FJ858" s="5"/>
      <c r="FK858" s="5"/>
      <c r="FL858" s="5"/>
      <c r="FM858" s="5"/>
    </row>
    <row r="859" spans="1:169" s="49" customFormat="1" ht="10.199999999999999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  <c r="BS859" s="5"/>
      <c r="BT859" s="5"/>
      <c r="BU859" s="5"/>
      <c r="BV859" s="5"/>
      <c r="BW859" s="5"/>
      <c r="BX859" s="5"/>
      <c r="BY859" s="5"/>
      <c r="BZ859" s="5"/>
      <c r="CA859" s="5"/>
      <c r="CB859" s="5"/>
      <c r="CC859" s="5"/>
      <c r="CD859" s="5"/>
      <c r="CE859" s="5"/>
      <c r="CF859" s="5"/>
      <c r="CG859" s="5"/>
      <c r="CH859" s="5"/>
      <c r="CI859" s="5"/>
      <c r="CJ859" s="5"/>
      <c r="CK859" s="5"/>
      <c r="CL859" s="5"/>
      <c r="CM859" s="5"/>
      <c r="CN859" s="5"/>
      <c r="CO859" s="5"/>
      <c r="CP859" s="5"/>
      <c r="CQ859" s="5"/>
      <c r="CR859" s="5"/>
      <c r="CS859" s="5"/>
      <c r="CT859" s="5"/>
      <c r="CU859" s="5"/>
      <c r="CV859" s="5"/>
      <c r="CW859" s="5"/>
      <c r="CX859" s="5"/>
      <c r="CY859" s="5"/>
      <c r="CZ859" s="5"/>
      <c r="DA859" s="5"/>
      <c r="DB859" s="5"/>
      <c r="DC859" s="5"/>
      <c r="DD859" s="5"/>
      <c r="DE859" s="5"/>
      <c r="DF859" s="5"/>
      <c r="DG859" s="5"/>
      <c r="DH859" s="5"/>
      <c r="DI859" s="5"/>
      <c r="DJ859" s="5"/>
      <c r="DK859" s="5"/>
      <c r="DL859" s="5"/>
      <c r="DM859" s="5"/>
      <c r="DN859" s="5"/>
      <c r="DO859" s="5"/>
      <c r="DP859" s="5"/>
      <c r="DQ859" s="5"/>
      <c r="DR859" s="5"/>
      <c r="DS859" s="5"/>
      <c r="DT859" s="5"/>
      <c r="DU859" s="5"/>
      <c r="DV859" s="5"/>
      <c r="DW859" s="5"/>
      <c r="DX859" s="5"/>
      <c r="DY859" s="5"/>
      <c r="DZ859" s="5"/>
      <c r="EA859" s="5"/>
      <c r="EB859" s="5"/>
      <c r="EC859" s="5"/>
      <c r="ED859" s="5"/>
      <c r="EE859" s="5"/>
      <c r="EF859" s="5"/>
      <c r="EG859" s="5"/>
      <c r="EH859" s="5"/>
      <c r="EI859" s="5"/>
      <c r="EJ859" s="5"/>
      <c r="EK859" s="5"/>
      <c r="EL859" s="5"/>
      <c r="EM859" s="5"/>
      <c r="EN859" s="5"/>
      <c r="EO859" s="5"/>
      <c r="EP859" s="5"/>
      <c r="EQ859" s="5"/>
      <c r="ER859" s="5"/>
      <c r="ES859" s="5"/>
      <c r="ET859" s="5"/>
      <c r="EU859" s="5"/>
      <c r="EV859" s="5"/>
      <c r="EW859" s="5"/>
      <c r="EX859" s="5"/>
      <c r="EY859" s="5"/>
      <c r="EZ859" s="5"/>
      <c r="FA859" s="5"/>
      <c r="FB859" s="5"/>
      <c r="FC859" s="5"/>
      <c r="FD859" s="5"/>
      <c r="FE859" s="5"/>
      <c r="FF859" s="5"/>
      <c r="FG859" s="5"/>
      <c r="FH859" s="5"/>
      <c r="FI859" s="5"/>
      <c r="FJ859" s="5"/>
      <c r="FK859" s="5"/>
      <c r="FL859" s="5"/>
      <c r="FM859" s="5"/>
    </row>
    <row r="860" spans="1:169" s="49" customFormat="1" ht="10.199999999999999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  <c r="BV860" s="5"/>
      <c r="BW860" s="5"/>
      <c r="BX860" s="5"/>
      <c r="BY860" s="5"/>
      <c r="BZ860" s="5"/>
      <c r="CA860" s="5"/>
      <c r="CB860" s="5"/>
      <c r="CC860" s="5"/>
      <c r="CD860" s="5"/>
      <c r="CE860" s="5"/>
      <c r="CF860" s="5"/>
      <c r="CG860" s="5"/>
      <c r="CH860" s="5"/>
      <c r="CI860" s="5"/>
      <c r="CJ860" s="5"/>
      <c r="CK860" s="5"/>
      <c r="CL860" s="5"/>
      <c r="CM860" s="5"/>
      <c r="CN860" s="5"/>
      <c r="CO860" s="5"/>
      <c r="CP860" s="5"/>
      <c r="CQ860" s="5"/>
      <c r="CR860" s="5"/>
      <c r="CS860" s="5"/>
      <c r="CT860" s="5"/>
      <c r="CU860" s="5"/>
      <c r="CV860" s="5"/>
      <c r="CW860" s="5"/>
      <c r="CX860" s="5"/>
      <c r="CY860" s="5"/>
      <c r="CZ860" s="5"/>
      <c r="DA860" s="5"/>
      <c r="DB860" s="5"/>
      <c r="DC860" s="5"/>
      <c r="DD860" s="5"/>
      <c r="DE860" s="5"/>
      <c r="DF860" s="5"/>
      <c r="DG860" s="5"/>
      <c r="DH860" s="5"/>
      <c r="DI860" s="5"/>
      <c r="DJ860" s="5"/>
      <c r="DK860" s="5"/>
      <c r="DL860" s="5"/>
      <c r="DM860" s="5"/>
      <c r="DN860" s="5"/>
      <c r="DO860" s="5"/>
      <c r="DP860" s="5"/>
      <c r="DQ860" s="5"/>
      <c r="DR860" s="5"/>
      <c r="DS860" s="5"/>
      <c r="DT860" s="5"/>
      <c r="DU860" s="5"/>
      <c r="DV860" s="5"/>
      <c r="DW860" s="5"/>
      <c r="DX860" s="5"/>
      <c r="DY860" s="5"/>
      <c r="DZ860" s="5"/>
      <c r="EA860" s="5"/>
      <c r="EB860" s="5"/>
      <c r="EC860" s="5"/>
      <c r="ED860" s="5"/>
      <c r="EE860" s="5"/>
      <c r="EF860" s="5"/>
      <c r="EG860" s="5"/>
      <c r="EH860" s="5"/>
      <c r="EI860" s="5"/>
      <c r="EJ860" s="5"/>
      <c r="EK860" s="5"/>
      <c r="EL860" s="5"/>
      <c r="EM860" s="5"/>
      <c r="EN860" s="5"/>
      <c r="EO860" s="5"/>
      <c r="EP860" s="5"/>
      <c r="EQ860" s="5"/>
      <c r="ER860" s="5"/>
      <c r="ES860" s="5"/>
      <c r="ET860" s="5"/>
      <c r="EU860" s="5"/>
      <c r="EV860" s="5"/>
      <c r="EW860" s="5"/>
      <c r="EX860" s="5"/>
      <c r="EY860" s="5"/>
      <c r="EZ860" s="5"/>
      <c r="FA860" s="5"/>
      <c r="FB860" s="5"/>
      <c r="FC860" s="5"/>
      <c r="FD860" s="5"/>
      <c r="FE860" s="5"/>
      <c r="FF860" s="5"/>
      <c r="FG860" s="5"/>
      <c r="FH860" s="5"/>
      <c r="FI860" s="5"/>
      <c r="FJ860" s="5"/>
      <c r="FK860" s="5"/>
      <c r="FL860" s="5"/>
      <c r="FM860" s="5"/>
    </row>
    <row r="861" spans="1:169" s="49" customFormat="1" ht="10.199999999999999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  <c r="BV861" s="5"/>
      <c r="BW861" s="5"/>
      <c r="BX861" s="5"/>
      <c r="BY861" s="5"/>
      <c r="BZ861" s="5"/>
      <c r="CA861" s="5"/>
      <c r="CB861" s="5"/>
      <c r="CC861" s="5"/>
      <c r="CD861" s="5"/>
      <c r="CE861" s="5"/>
      <c r="CF861" s="5"/>
      <c r="CG861" s="5"/>
      <c r="CH861" s="5"/>
      <c r="CI861" s="5"/>
      <c r="CJ861" s="5"/>
      <c r="CK861" s="5"/>
      <c r="CL861" s="5"/>
      <c r="CM861" s="5"/>
      <c r="CN861" s="5"/>
      <c r="CO861" s="5"/>
      <c r="CP861" s="5"/>
      <c r="CQ861" s="5"/>
      <c r="CR861" s="5"/>
      <c r="CS861" s="5"/>
      <c r="CT861" s="5"/>
      <c r="CU861" s="5"/>
      <c r="CV861" s="5"/>
      <c r="CW861" s="5"/>
      <c r="CX861" s="5"/>
      <c r="CY861" s="5"/>
      <c r="CZ861" s="5"/>
      <c r="DA861" s="5"/>
      <c r="DB861" s="5"/>
      <c r="DC861" s="5"/>
      <c r="DD861" s="5"/>
      <c r="DE861" s="5"/>
      <c r="DF861" s="5"/>
      <c r="DG861" s="5"/>
      <c r="DH861" s="5"/>
      <c r="DI861" s="5"/>
      <c r="DJ861" s="5"/>
      <c r="DK861" s="5"/>
      <c r="DL861" s="5"/>
      <c r="DM861" s="5"/>
      <c r="DN861" s="5"/>
      <c r="DO861" s="5"/>
      <c r="DP861" s="5"/>
      <c r="DQ861" s="5"/>
      <c r="DR861" s="5"/>
      <c r="DS861" s="5"/>
      <c r="DT861" s="5"/>
      <c r="DU861" s="5"/>
      <c r="DV861" s="5"/>
      <c r="DW861" s="5"/>
      <c r="DX861" s="5"/>
      <c r="DY861" s="5"/>
      <c r="DZ861" s="5"/>
      <c r="EA861" s="5"/>
      <c r="EB861" s="5"/>
      <c r="EC861" s="5"/>
      <c r="ED861" s="5"/>
      <c r="EE861" s="5"/>
      <c r="EF861" s="5"/>
      <c r="EG861" s="5"/>
      <c r="EH861" s="5"/>
      <c r="EI861" s="5"/>
      <c r="EJ861" s="5"/>
      <c r="EK861" s="5"/>
      <c r="EL861" s="5"/>
      <c r="EM861" s="5"/>
      <c r="EN861" s="5"/>
      <c r="EO861" s="5"/>
      <c r="EP861" s="5"/>
      <c r="EQ861" s="5"/>
      <c r="ER861" s="5"/>
      <c r="ES861" s="5"/>
      <c r="ET861" s="5"/>
      <c r="EU861" s="5"/>
      <c r="EV861" s="5"/>
      <c r="EW861" s="5"/>
      <c r="EX861" s="5"/>
      <c r="EY861" s="5"/>
      <c r="EZ861" s="5"/>
      <c r="FA861" s="5"/>
      <c r="FB861" s="5"/>
      <c r="FC861" s="5"/>
      <c r="FD861" s="5"/>
      <c r="FE861" s="5"/>
      <c r="FF861" s="5"/>
      <c r="FG861" s="5"/>
      <c r="FH861" s="5"/>
      <c r="FI861" s="5"/>
      <c r="FJ861" s="5"/>
      <c r="FK861" s="5"/>
      <c r="FL861" s="5"/>
      <c r="FM861" s="5"/>
    </row>
    <row r="862" spans="1:169" s="49" customFormat="1" ht="10.199999999999999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  <c r="BV862" s="5"/>
      <c r="BW862" s="5"/>
      <c r="BX862" s="5"/>
      <c r="BY862" s="5"/>
      <c r="BZ862" s="5"/>
      <c r="CA862" s="5"/>
      <c r="CB862" s="5"/>
      <c r="CC862" s="5"/>
      <c r="CD862" s="5"/>
      <c r="CE862" s="5"/>
      <c r="CF862" s="5"/>
      <c r="CG862" s="5"/>
      <c r="CH862" s="5"/>
      <c r="CI862" s="5"/>
      <c r="CJ862" s="5"/>
      <c r="CK862" s="5"/>
      <c r="CL862" s="5"/>
      <c r="CM862" s="5"/>
      <c r="CN862" s="5"/>
      <c r="CO862" s="5"/>
      <c r="CP862" s="5"/>
      <c r="CQ862" s="5"/>
      <c r="CR862" s="5"/>
      <c r="CS862" s="5"/>
      <c r="CT862" s="5"/>
      <c r="CU862" s="5"/>
      <c r="CV862" s="5"/>
      <c r="CW862" s="5"/>
      <c r="CX862" s="5"/>
      <c r="CY862" s="5"/>
      <c r="CZ862" s="5"/>
      <c r="DA862" s="5"/>
      <c r="DB862" s="5"/>
      <c r="DC862" s="5"/>
      <c r="DD862" s="5"/>
      <c r="DE862" s="5"/>
      <c r="DF862" s="5"/>
      <c r="DG862" s="5"/>
      <c r="DH862" s="5"/>
      <c r="DI862" s="5"/>
      <c r="DJ862" s="5"/>
      <c r="DK862" s="5"/>
      <c r="DL862" s="5"/>
      <c r="DM862" s="5"/>
      <c r="DN862" s="5"/>
      <c r="DO862" s="5"/>
      <c r="DP862" s="5"/>
      <c r="DQ862" s="5"/>
      <c r="DR862" s="5"/>
      <c r="DS862" s="5"/>
      <c r="DT862" s="5"/>
      <c r="DU862" s="5"/>
      <c r="DV862" s="5"/>
      <c r="DW862" s="5"/>
      <c r="DX862" s="5"/>
      <c r="DY862" s="5"/>
      <c r="DZ862" s="5"/>
      <c r="EA862" s="5"/>
      <c r="EB862" s="5"/>
      <c r="EC862" s="5"/>
      <c r="ED862" s="5"/>
      <c r="EE862" s="5"/>
      <c r="EF862" s="5"/>
      <c r="EG862" s="5"/>
      <c r="EH862" s="5"/>
      <c r="EI862" s="5"/>
      <c r="EJ862" s="5"/>
      <c r="EK862" s="5"/>
      <c r="EL862" s="5"/>
      <c r="EM862" s="5"/>
      <c r="EN862" s="5"/>
      <c r="EO862" s="5"/>
      <c r="EP862" s="5"/>
      <c r="EQ862" s="5"/>
      <c r="ER862" s="5"/>
      <c r="ES862" s="5"/>
      <c r="ET862" s="5"/>
      <c r="EU862" s="5"/>
      <c r="EV862" s="5"/>
      <c r="EW862" s="5"/>
      <c r="EX862" s="5"/>
      <c r="EY862" s="5"/>
      <c r="EZ862" s="5"/>
      <c r="FA862" s="5"/>
      <c r="FB862" s="5"/>
      <c r="FC862" s="5"/>
      <c r="FD862" s="5"/>
      <c r="FE862" s="5"/>
      <c r="FF862" s="5"/>
      <c r="FG862" s="5"/>
      <c r="FH862" s="5"/>
      <c r="FI862" s="5"/>
      <c r="FJ862" s="5"/>
      <c r="FK862" s="5"/>
      <c r="FL862" s="5"/>
      <c r="FM862" s="5"/>
    </row>
    <row r="863" spans="1:169" s="49" customFormat="1" ht="10.199999999999999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  <c r="BV863" s="5"/>
      <c r="BW863" s="5"/>
      <c r="BX863" s="5"/>
      <c r="BY863" s="5"/>
      <c r="BZ863" s="5"/>
      <c r="CA863" s="5"/>
      <c r="CB863" s="5"/>
      <c r="CC863" s="5"/>
      <c r="CD863" s="5"/>
      <c r="CE863" s="5"/>
      <c r="CF863" s="5"/>
      <c r="CG863" s="5"/>
      <c r="CH863" s="5"/>
      <c r="CI863" s="5"/>
      <c r="CJ863" s="5"/>
      <c r="CK863" s="5"/>
      <c r="CL863" s="5"/>
      <c r="CM863" s="5"/>
      <c r="CN863" s="5"/>
      <c r="CO863" s="5"/>
      <c r="CP863" s="5"/>
      <c r="CQ863" s="5"/>
      <c r="CR863" s="5"/>
      <c r="CS863" s="5"/>
      <c r="CT863" s="5"/>
      <c r="CU863" s="5"/>
      <c r="CV863" s="5"/>
      <c r="CW863" s="5"/>
      <c r="CX863" s="5"/>
      <c r="CY863" s="5"/>
      <c r="CZ863" s="5"/>
      <c r="DA863" s="5"/>
      <c r="DB863" s="5"/>
      <c r="DC863" s="5"/>
      <c r="DD863" s="5"/>
      <c r="DE863" s="5"/>
      <c r="DF863" s="5"/>
      <c r="DG863" s="5"/>
      <c r="DH863" s="5"/>
      <c r="DI863" s="5"/>
      <c r="DJ863" s="5"/>
      <c r="DK863" s="5"/>
      <c r="DL863" s="5"/>
      <c r="DM863" s="5"/>
      <c r="DN863" s="5"/>
      <c r="DO863" s="5"/>
      <c r="DP863" s="5"/>
      <c r="DQ863" s="5"/>
      <c r="DR863" s="5"/>
      <c r="DS863" s="5"/>
      <c r="DT863" s="5"/>
      <c r="DU863" s="5"/>
      <c r="DV863" s="5"/>
      <c r="DW863" s="5"/>
      <c r="DX863" s="5"/>
      <c r="DY863" s="5"/>
      <c r="DZ863" s="5"/>
      <c r="EA863" s="5"/>
      <c r="EB863" s="5"/>
      <c r="EC863" s="5"/>
      <c r="ED863" s="5"/>
      <c r="EE863" s="5"/>
      <c r="EF863" s="5"/>
      <c r="EG863" s="5"/>
      <c r="EH863" s="5"/>
      <c r="EI863" s="5"/>
      <c r="EJ863" s="5"/>
      <c r="EK863" s="5"/>
      <c r="EL863" s="5"/>
      <c r="EM863" s="5"/>
      <c r="EN863" s="5"/>
      <c r="EO863" s="5"/>
      <c r="EP863" s="5"/>
      <c r="EQ863" s="5"/>
      <c r="ER863" s="5"/>
      <c r="ES863" s="5"/>
      <c r="ET863" s="5"/>
      <c r="EU863" s="5"/>
      <c r="EV863" s="5"/>
      <c r="EW863" s="5"/>
      <c r="EX863" s="5"/>
      <c r="EY863" s="5"/>
      <c r="EZ863" s="5"/>
      <c r="FA863" s="5"/>
      <c r="FB863" s="5"/>
      <c r="FC863" s="5"/>
      <c r="FD863" s="5"/>
      <c r="FE863" s="5"/>
      <c r="FF863" s="5"/>
      <c r="FG863" s="5"/>
      <c r="FH863" s="5"/>
      <c r="FI863" s="5"/>
      <c r="FJ863" s="5"/>
      <c r="FK863" s="5"/>
      <c r="FL863" s="5"/>
      <c r="FM863" s="5"/>
    </row>
    <row r="864" spans="1:169" s="49" customFormat="1" ht="10.199999999999999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  <c r="BS864" s="5"/>
      <c r="BT864" s="5"/>
      <c r="BU864" s="5"/>
      <c r="BV864" s="5"/>
      <c r="BW864" s="5"/>
      <c r="BX864" s="5"/>
      <c r="BY864" s="5"/>
      <c r="BZ864" s="5"/>
      <c r="CA864" s="5"/>
      <c r="CB864" s="5"/>
      <c r="CC864" s="5"/>
      <c r="CD864" s="5"/>
      <c r="CE864" s="5"/>
      <c r="CF864" s="5"/>
      <c r="CG864" s="5"/>
      <c r="CH864" s="5"/>
      <c r="CI864" s="5"/>
      <c r="CJ864" s="5"/>
      <c r="CK864" s="5"/>
      <c r="CL864" s="5"/>
      <c r="CM864" s="5"/>
      <c r="CN864" s="5"/>
      <c r="CO864" s="5"/>
      <c r="CP864" s="5"/>
      <c r="CQ864" s="5"/>
      <c r="CR864" s="5"/>
      <c r="CS864" s="5"/>
      <c r="CT864" s="5"/>
      <c r="CU864" s="5"/>
      <c r="CV864" s="5"/>
      <c r="CW864" s="5"/>
      <c r="CX864" s="5"/>
      <c r="CY864" s="5"/>
      <c r="CZ864" s="5"/>
      <c r="DA864" s="5"/>
      <c r="DB864" s="5"/>
      <c r="DC864" s="5"/>
      <c r="DD864" s="5"/>
      <c r="DE864" s="5"/>
      <c r="DF864" s="5"/>
      <c r="DG864" s="5"/>
      <c r="DH864" s="5"/>
      <c r="DI864" s="5"/>
      <c r="DJ864" s="5"/>
      <c r="DK864" s="5"/>
      <c r="DL864" s="5"/>
      <c r="DM864" s="5"/>
      <c r="DN864" s="5"/>
      <c r="DO864" s="5"/>
      <c r="DP864" s="5"/>
      <c r="DQ864" s="5"/>
      <c r="DR864" s="5"/>
      <c r="DS864" s="5"/>
      <c r="DT864" s="5"/>
      <c r="DU864" s="5"/>
      <c r="DV864" s="5"/>
      <c r="DW864" s="5"/>
      <c r="DX864" s="5"/>
      <c r="DY864" s="5"/>
      <c r="DZ864" s="5"/>
      <c r="EA864" s="5"/>
      <c r="EB864" s="5"/>
      <c r="EC864" s="5"/>
      <c r="ED864" s="5"/>
      <c r="EE864" s="5"/>
      <c r="EF864" s="5"/>
      <c r="EG864" s="5"/>
      <c r="EH864" s="5"/>
      <c r="EI864" s="5"/>
      <c r="EJ864" s="5"/>
      <c r="EK864" s="5"/>
      <c r="EL864" s="5"/>
      <c r="EM864" s="5"/>
      <c r="EN864" s="5"/>
      <c r="EO864" s="5"/>
      <c r="EP864" s="5"/>
      <c r="EQ864" s="5"/>
      <c r="ER864" s="5"/>
      <c r="ES864" s="5"/>
      <c r="ET864" s="5"/>
      <c r="EU864" s="5"/>
      <c r="EV864" s="5"/>
      <c r="EW864" s="5"/>
      <c r="EX864" s="5"/>
      <c r="EY864" s="5"/>
      <c r="EZ864" s="5"/>
      <c r="FA864" s="5"/>
      <c r="FB864" s="5"/>
      <c r="FC864" s="5"/>
      <c r="FD864" s="5"/>
      <c r="FE864" s="5"/>
      <c r="FF864" s="5"/>
      <c r="FG864" s="5"/>
      <c r="FH864" s="5"/>
      <c r="FI864" s="5"/>
      <c r="FJ864" s="5"/>
      <c r="FK864" s="5"/>
      <c r="FL864" s="5"/>
      <c r="FM864" s="5"/>
    </row>
    <row r="865" spans="1:169" s="49" customFormat="1" ht="10.199999999999999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5"/>
      <c r="BY865" s="5"/>
      <c r="BZ865" s="5"/>
      <c r="CA865" s="5"/>
      <c r="CB865" s="5"/>
      <c r="CC865" s="5"/>
      <c r="CD865" s="5"/>
      <c r="CE865" s="5"/>
      <c r="CF865" s="5"/>
      <c r="CG865" s="5"/>
      <c r="CH865" s="5"/>
      <c r="CI865" s="5"/>
      <c r="CJ865" s="5"/>
      <c r="CK865" s="5"/>
      <c r="CL865" s="5"/>
      <c r="CM865" s="5"/>
      <c r="CN865" s="5"/>
      <c r="CO865" s="5"/>
      <c r="CP865" s="5"/>
      <c r="CQ865" s="5"/>
      <c r="CR865" s="5"/>
      <c r="CS865" s="5"/>
      <c r="CT865" s="5"/>
      <c r="CU865" s="5"/>
      <c r="CV865" s="5"/>
      <c r="CW865" s="5"/>
      <c r="CX865" s="5"/>
      <c r="CY865" s="5"/>
      <c r="CZ865" s="5"/>
      <c r="DA865" s="5"/>
      <c r="DB865" s="5"/>
      <c r="DC865" s="5"/>
      <c r="DD865" s="5"/>
      <c r="DE865" s="5"/>
      <c r="DF865" s="5"/>
      <c r="DG865" s="5"/>
      <c r="DH865" s="5"/>
      <c r="DI865" s="5"/>
      <c r="DJ865" s="5"/>
      <c r="DK865" s="5"/>
      <c r="DL865" s="5"/>
      <c r="DM865" s="5"/>
      <c r="DN865" s="5"/>
      <c r="DO865" s="5"/>
      <c r="DP865" s="5"/>
      <c r="DQ865" s="5"/>
      <c r="DR865" s="5"/>
      <c r="DS865" s="5"/>
      <c r="DT865" s="5"/>
      <c r="DU865" s="5"/>
      <c r="DV865" s="5"/>
      <c r="DW865" s="5"/>
      <c r="DX865" s="5"/>
      <c r="DY865" s="5"/>
      <c r="DZ865" s="5"/>
      <c r="EA865" s="5"/>
      <c r="EB865" s="5"/>
      <c r="EC865" s="5"/>
      <c r="ED865" s="5"/>
      <c r="EE865" s="5"/>
      <c r="EF865" s="5"/>
      <c r="EG865" s="5"/>
      <c r="EH865" s="5"/>
      <c r="EI865" s="5"/>
      <c r="EJ865" s="5"/>
      <c r="EK865" s="5"/>
      <c r="EL865" s="5"/>
      <c r="EM865" s="5"/>
      <c r="EN865" s="5"/>
      <c r="EO865" s="5"/>
      <c r="EP865" s="5"/>
      <c r="EQ865" s="5"/>
      <c r="ER865" s="5"/>
      <c r="ES865" s="5"/>
      <c r="ET865" s="5"/>
      <c r="EU865" s="5"/>
      <c r="EV865" s="5"/>
      <c r="EW865" s="5"/>
      <c r="EX865" s="5"/>
      <c r="EY865" s="5"/>
      <c r="EZ865" s="5"/>
      <c r="FA865" s="5"/>
      <c r="FB865" s="5"/>
      <c r="FC865" s="5"/>
      <c r="FD865" s="5"/>
      <c r="FE865" s="5"/>
      <c r="FF865" s="5"/>
      <c r="FG865" s="5"/>
      <c r="FH865" s="5"/>
      <c r="FI865" s="5"/>
      <c r="FJ865" s="5"/>
      <c r="FK865" s="5"/>
      <c r="FL865" s="5"/>
      <c r="FM865" s="5"/>
    </row>
    <row r="866" spans="1:169" s="49" customFormat="1" ht="10.199999999999999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  <c r="BV866" s="5"/>
      <c r="BW866" s="5"/>
      <c r="BX866" s="5"/>
      <c r="BY866" s="5"/>
      <c r="BZ866" s="5"/>
      <c r="CA866" s="5"/>
      <c r="CB866" s="5"/>
      <c r="CC866" s="5"/>
      <c r="CD866" s="5"/>
      <c r="CE866" s="5"/>
      <c r="CF866" s="5"/>
      <c r="CG866" s="5"/>
      <c r="CH866" s="5"/>
      <c r="CI866" s="5"/>
      <c r="CJ866" s="5"/>
      <c r="CK866" s="5"/>
      <c r="CL866" s="5"/>
      <c r="CM866" s="5"/>
      <c r="CN866" s="5"/>
      <c r="CO866" s="5"/>
      <c r="CP866" s="5"/>
      <c r="CQ866" s="5"/>
      <c r="CR866" s="5"/>
      <c r="CS866" s="5"/>
      <c r="CT866" s="5"/>
      <c r="CU866" s="5"/>
      <c r="CV866" s="5"/>
      <c r="CW866" s="5"/>
      <c r="CX866" s="5"/>
      <c r="CY866" s="5"/>
      <c r="CZ866" s="5"/>
      <c r="DA866" s="5"/>
      <c r="DB866" s="5"/>
      <c r="DC866" s="5"/>
      <c r="DD866" s="5"/>
      <c r="DE866" s="5"/>
      <c r="DF866" s="5"/>
      <c r="DG866" s="5"/>
      <c r="DH866" s="5"/>
      <c r="DI866" s="5"/>
      <c r="DJ866" s="5"/>
      <c r="DK866" s="5"/>
      <c r="DL866" s="5"/>
      <c r="DM866" s="5"/>
      <c r="DN866" s="5"/>
      <c r="DO866" s="5"/>
      <c r="DP866" s="5"/>
      <c r="DQ866" s="5"/>
      <c r="DR866" s="5"/>
      <c r="DS866" s="5"/>
      <c r="DT866" s="5"/>
      <c r="DU866" s="5"/>
      <c r="DV866" s="5"/>
      <c r="DW866" s="5"/>
      <c r="DX866" s="5"/>
      <c r="DY866" s="5"/>
      <c r="DZ866" s="5"/>
      <c r="EA866" s="5"/>
      <c r="EB866" s="5"/>
      <c r="EC866" s="5"/>
      <c r="ED866" s="5"/>
      <c r="EE866" s="5"/>
      <c r="EF866" s="5"/>
      <c r="EG866" s="5"/>
      <c r="EH866" s="5"/>
      <c r="EI866" s="5"/>
      <c r="EJ866" s="5"/>
      <c r="EK866" s="5"/>
      <c r="EL866" s="5"/>
      <c r="EM866" s="5"/>
      <c r="EN866" s="5"/>
      <c r="EO866" s="5"/>
      <c r="EP866" s="5"/>
      <c r="EQ866" s="5"/>
      <c r="ER866" s="5"/>
      <c r="ES866" s="5"/>
      <c r="ET866" s="5"/>
      <c r="EU866" s="5"/>
      <c r="EV866" s="5"/>
      <c r="EW866" s="5"/>
      <c r="EX866" s="5"/>
      <c r="EY866" s="5"/>
      <c r="EZ866" s="5"/>
      <c r="FA866" s="5"/>
      <c r="FB866" s="5"/>
      <c r="FC866" s="5"/>
      <c r="FD866" s="5"/>
      <c r="FE866" s="5"/>
      <c r="FF866" s="5"/>
      <c r="FG866" s="5"/>
      <c r="FH866" s="5"/>
      <c r="FI866" s="5"/>
      <c r="FJ866" s="5"/>
      <c r="FK866" s="5"/>
      <c r="FL866" s="5"/>
      <c r="FM866" s="5"/>
    </row>
    <row r="867" spans="1:169" s="49" customFormat="1" ht="10.199999999999999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  <c r="BS867" s="5"/>
      <c r="BT867" s="5"/>
      <c r="BU867" s="5"/>
      <c r="BV867" s="5"/>
      <c r="BW867" s="5"/>
      <c r="BX867" s="5"/>
      <c r="BY867" s="5"/>
      <c r="BZ867" s="5"/>
      <c r="CA867" s="5"/>
      <c r="CB867" s="5"/>
      <c r="CC867" s="5"/>
      <c r="CD867" s="5"/>
      <c r="CE867" s="5"/>
      <c r="CF867" s="5"/>
      <c r="CG867" s="5"/>
      <c r="CH867" s="5"/>
      <c r="CI867" s="5"/>
      <c r="CJ867" s="5"/>
      <c r="CK867" s="5"/>
      <c r="CL867" s="5"/>
      <c r="CM867" s="5"/>
      <c r="CN867" s="5"/>
      <c r="CO867" s="5"/>
      <c r="CP867" s="5"/>
      <c r="CQ867" s="5"/>
      <c r="CR867" s="5"/>
      <c r="CS867" s="5"/>
      <c r="CT867" s="5"/>
      <c r="CU867" s="5"/>
      <c r="CV867" s="5"/>
      <c r="CW867" s="5"/>
      <c r="CX867" s="5"/>
      <c r="CY867" s="5"/>
      <c r="CZ867" s="5"/>
      <c r="DA867" s="5"/>
      <c r="DB867" s="5"/>
      <c r="DC867" s="5"/>
      <c r="DD867" s="5"/>
      <c r="DE867" s="5"/>
      <c r="DF867" s="5"/>
      <c r="DG867" s="5"/>
      <c r="DH867" s="5"/>
      <c r="DI867" s="5"/>
      <c r="DJ867" s="5"/>
      <c r="DK867" s="5"/>
      <c r="DL867" s="5"/>
      <c r="DM867" s="5"/>
      <c r="DN867" s="5"/>
      <c r="DO867" s="5"/>
      <c r="DP867" s="5"/>
      <c r="DQ867" s="5"/>
      <c r="DR867" s="5"/>
      <c r="DS867" s="5"/>
      <c r="DT867" s="5"/>
      <c r="DU867" s="5"/>
      <c r="DV867" s="5"/>
      <c r="DW867" s="5"/>
      <c r="DX867" s="5"/>
      <c r="DY867" s="5"/>
      <c r="DZ867" s="5"/>
      <c r="EA867" s="5"/>
      <c r="EB867" s="5"/>
      <c r="EC867" s="5"/>
      <c r="ED867" s="5"/>
      <c r="EE867" s="5"/>
      <c r="EF867" s="5"/>
      <c r="EG867" s="5"/>
      <c r="EH867" s="5"/>
      <c r="EI867" s="5"/>
      <c r="EJ867" s="5"/>
      <c r="EK867" s="5"/>
      <c r="EL867" s="5"/>
      <c r="EM867" s="5"/>
      <c r="EN867" s="5"/>
      <c r="EO867" s="5"/>
      <c r="EP867" s="5"/>
      <c r="EQ867" s="5"/>
      <c r="ER867" s="5"/>
      <c r="ES867" s="5"/>
      <c r="ET867" s="5"/>
      <c r="EU867" s="5"/>
      <c r="EV867" s="5"/>
      <c r="EW867" s="5"/>
      <c r="EX867" s="5"/>
      <c r="EY867" s="5"/>
      <c r="EZ867" s="5"/>
      <c r="FA867" s="5"/>
      <c r="FB867" s="5"/>
      <c r="FC867" s="5"/>
      <c r="FD867" s="5"/>
      <c r="FE867" s="5"/>
      <c r="FF867" s="5"/>
      <c r="FG867" s="5"/>
      <c r="FH867" s="5"/>
      <c r="FI867" s="5"/>
      <c r="FJ867" s="5"/>
      <c r="FK867" s="5"/>
      <c r="FL867" s="5"/>
      <c r="FM867" s="5"/>
    </row>
    <row r="868" spans="1:169" s="49" customFormat="1" ht="10.199999999999999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  <c r="BS868" s="5"/>
      <c r="BT868" s="5"/>
      <c r="BU868" s="5"/>
      <c r="BV868" s="5"/>
      <c r="BW868" s="5"/>
      <c r="BX868" s="5"/>
      <c r="BY868" s="5"/>
      <c r="BZ868" s="5"/>
      <c r="CA868" s="5"/>
      <c r="CB868" s="5"/>
      <c r="CC868" s="5"/>
      <c r="CD868" s="5"/>
      <c r="CE868" s="5"/>
      <c r="CF868" s="5"/>
      <c r="CG868" s="5"/>
      <c r="CH868" s="5"/>
      <c r="CI868" s="5"/>
      <c r="CJ868" s="5"/>
      <c r="CK868" s="5"/>
      <c r="CL868" s="5"/>
      <c r="CM868" s="5"/>
      <c r="CN868" s="5"/>
      <c r="CO868" s="5"/>
      <c r="CP868" s="5"/>
      <c r="CQ868" s="5"/>
      <c r="CR868" s="5"/>
      <c r="CS868" s="5"/>
      <c r="CT868" s="5"/>
      <c r="CU868" s="5"/>
      <c r="CV868" s="5"/>
      <c r="CW868" s="5"/>
      <c r="CX868" s="5"/>
      <c r="CY868" s="5"/>
      <c r="CZ868" s="5"/>
      <c r="DA868" s="5"/>
      <c r="DB868" s="5"/>
      <c r="DC868" s="5"/>
      <c r="DD868" s="5"/>
      <c r="DE868" s="5"/>
      <c r="DF868" s="5"/>
      <c r="DG868" s="5"/>
      <c r="DH868" s="5"/>
      <c r="DI868" s="5"/>
      <c r="DJ868" s="5"/>
      <c r="DK868" s="5"/>
      <c r="DL868" s="5"/>
      <c r="DM868" s="5"/>
      <c r="DN868" s="5"/>
      <c r="DO868" s="5"/>
      <c r="DP868" s="5"/>
      <c r="DQ868" s="5"/>
      <c r="DR868" s="5"/>
      <c r="DS868" s="5"/>
      <c r="DT868" s="5"/>
      <c r="DU868" s="5"/>
      <c r="DV868" s="5"/>
      <c r="DW868" s="5"/>
      <c r="DX868" s="5"/>
      <c r="DY868" s="5"/>
      <c r="DZ868" s="5"/>
      <c r="EA868" s="5"/>
      <c r="EB868" s="5"/>
      <c r="EC868" s="5"/>
      <c r="ED868" s="5"/>
      <c r="EE868" s="5"/>
      <c r="EF868" s="5"/>
      <c r="EG868" s="5"/>
      <c r="EH868" s="5"/>
      <c r="EI868" s="5"/>
      <c r="EJ868" s="5"/>
      <c r="EK868" s="5"/>
      <c r="EL868" s="5"/>
      <c r="EM868" s="5"/>
      <c r="EN868" s="5"/>
      <c r="EO868" s="5"/>
      <c r="EP868" s="5"/>
      <c r="EQ868" s="5"/>
      <c r="ER868" s="5"/>
      <c r="ES868" s="5"/>
      <c r="ET868" s="5"/>
      <c r="EU868" s="5"/>
      <c r="EV868" s="5"/>
      <c r="EW868" s="5"/>
      <c r="EX868" s="5"/>
      <c r="EY868" s="5"/>
      <c r="EZ868" s="5"/>
      <c r="FA868" s="5"/>
      <c r="FB868" s="5"/>
      <c r="FC868" s="5"/>
      <c r="FD868" s="5"/>
      <c r="FE868" s="5"/>
      <c r="FF868" s="5"/>
      <c r="FG868" s="5"/>
      <c r="FH868" s="5"/>
      <c r="FI868" s="5"/>
      <c r="FJ868" s="5"/>
      <c r="FK868" s="5"/>
      <c r="FL868" s="5"/>
      <c r="FM868" s="5"/>
    </row>
    <row r="869" spans="1:169" s="49" customFormat="1" ht="10.199999999999999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  <c r="BS869" s="5"/>
      <c r="BT869" s="5"/>
      <c r="BU869" s="5"/>
      <c r="BV869" s="5"/>
      <c r="BW869" s="5"/>
      <c r="BX869" s="5"/>
      <c r="BY869" s="5"/>
      <c r="BZ869" s="5"/>
      <c r="CA869" s="5"/>
      <c r="CB869" s="5"/>
      <c r="CC869" s="5"/>
      <c r="CD869" s="5"/>
      <c r="CE869" s="5"/>
      <c r="CF869" s="5"/>
      <c r="CG869" s="5"/>
      <c r="CH869" s="5"/>
      <c r="CI869" s="5"/>
      <c r="CJ869" s="5"/>
      <c r="CK869" s="5"/>
      <c r="CL869" s="5"/>
      <c r="CM869" s="5"/>
      <c r="CN869" s="5"/>
      <c r="CO869" s="5"/>
      <c r="CP869" s="5"/>
      <c r="CQ869" s="5"/>
      <c r="CR869" s="5"/>
      <c r="CS869" s="5"/>
      <c r="CT869" s="5"/>
      <c r="CU869" s="5"/>
      <c r="CV869" s="5"/>
      <c r="CW869" s="5"/>
      <c r="CX869" s="5"/>
      <c r="CY869" s="5"/>
      <c r="CZ869" s="5"/>
      <c r="DA869" s="5"/>
      <c r="DB869" s="5"/>
      <c r="DC869" s="5"/>
      <c r="DD869" s="5"/>
      <c r="DE869" s="5"/>
      <c r="DF869" s="5"/>
      <c r="DG869" s="5"/>
      <c r="DH869" s="5"/>
      <c r="DI869" s="5"/>
      <c r="DJ869" s="5"/>
      <c r="DK869" s="5"/>
      <c r="DL869" s="5"/>
      <c r="DM869" s="5"/>
      <c r="DN869" s="5"/>
      <c r="DO869" s="5"/>
      <c r="DP869" s="5"/>
      <c r="DQ869" s="5"/>
      <c r="DR869" s="5"/>
      <c r="DS869" s="5"/>
      <c r="DT869" s="5"/>
      <c r="DU869" s="5"/>
      <c r="DV869" s="5"/>
      <c r="DW869" s="5"/>
      <c r="DX869" s="5"/>
      <c r="DY869" s="5"/>
      <c r="DZ869" s="5"/>
      <c r="EA869" s="5"/>
      <c r="EB869" s="5"/>
      <c r="EC869" s="5"/>
      <c r="ED869" s="5"/>
      <c r="EE869" s="5"/>
      <c r="EF869" s="5"/>
      <c r="EG869" s="5"/>
      <c r="EH869" s="5"/>
      <c r="EI869" s="5"/>
      <c r="EJ869" s="5"/>
      <c r="EK869" s="5"/>
      <c r="EL869" s="5"/>
      <c r="EM869" s="5"/>
      <c r="EN869" s="5"/>
      <c r="EO869" s="5"/>
      <c r="EP869" s="5"/>
      <c r="EQ869" s="5"/>
      <c r="ER869" s="5"/>
      <c r="ES869" s="5"/>
      <c r="ET869" s="5"/>
      <c r="EU869" s="5"/>
      <c r="EV869" s="5"/>
      <c r="EW869" s="5"/>
      <c r="EX869" s="5"/>
      <c r="EY869" s="5"/>
      <c r="EZ869" s="5"/>
      <c r="FA869" s="5"/>
      <c r="FB869" s="5"/>
      <c r="FC869" s="5"/>
      <c r="FD869" s="5"/>
      <c r="FE869" s="5"/>
      <c r="FF869" s="5"/>
      <c r="FG869" s="5"/>
      <c r="FH869" s="5"/>
      <c r="FI869" s="5"/>
      <c r="FJ869" s="5"/>
      <c r="FK869" s="5"/>
      <c r="FL869" s="5"/>
      <c r="FM869" s="5"/>
    </row>
    <row r="870" spans="1:169" s="49" customFormat="1" ht="10.199999999999999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  <c r="BS870" s="5"/>
      <c r="BT870" s="5"/>
      <c r="BU870" s="5"/>
      <c r="BV870" s="5"/>
      <c r="BW870" s="5"/>
      <c r="BX870" s="5"/>
      <c r="BY870" s="5"/>
      <c r="BZ870" s="5"/>
      <c r="CA870" s="5"/>
      <c r="CB870" s="5"/>
      <c r="CC870" s="5"/>
      <c r="CD870" s="5"/>
      <c r="CE870" s="5"/>
      <c r="CF870" s="5"/>
      <c r="CG870" s="5"/>
      <c r="CH870" s="5"/>
      <c r="CI870" s="5"/>
      <c r="CJ870" s="5"/>
      <c r="CK870" s="5"/>
      <c r="CL870" s="5"/>
      <c r="CM870" s="5"/>
      <c r="CN870" s="5"/>
      <c r="CO870" s="5"/>
      <c r="CP870" s="5"/>
      <c r="CQ870" s="5"/>
      <c r="CR870" s="5"/>
      <c r="CS870" s="5"/>
      <c r="CT870" s="5"/>
      <c r="CU870" s="5"/>
      <c r="CV870" s="5"/>
      <c r="CW870" s="5"/>
      <c r="CX870" s="5"/>
      <c r="CY870" s="5"/>
      <c r="CZ870" s="5"/>
      <c r="DA870" s="5"/>
      <c r="DB870" s="5"/>
      <c r="DC870" s="5"/>
      <c r="DD870" s="5"/>
      <c r="DE870" s="5"/>
      <c r="DF870" s="5"/>
      <c r="DG870" s="5"/>
      <c r="DH870" s="5"/>
      <c r="DI870" s="5"/>
      <c r="DJ870" s="5"/>
      <c r="DK870" s="5"/>
      <c r="DL870" s="5"/>
      <c r="DM870" s="5"/>
      <c r="DN870" s="5"/>
      <c r="DO870" s="5"/>
      <c r="DP870" s="5"/>
      <c r="DQ870" s="5"/>
      <c r="DR870" s="5"/>
      <c r="DS870" s="5"/>
      <c r="DT870" s="5"/>
      <c r="DU870" s="5"/>
      <c r="DV870" s="5"/>
      <c r="DW870" s="5"/>
      <c r="DX870" s="5"/>
      <c r="DY870" s="5"/>
      <c r="DZ870" s="5"/>
      <c r="EA870" s="5"/>
      <c r="EB870" s="5"/>
      <c r="EC870" s="5"/>
      <c r="ED870" s="5"/>
      <c r="EE870" s="5"/>
      <c r="EF870" s="5"/>
      <c r="EG870" s="5"/>
      <c r="EH870" s="5"/>
      <c r="EI870" s="5"/>
      <c r="EJ870" s="5"/>
      <c r="EK870" s="5"/>
      <c r="EL870" s="5"/>
      <c r="EM870" s="5"/>
      <c r="EN870" s="5"/>
      <c r="EO870" s="5"/>
      <c r="EP870" s="5"/>
      <c r="EQ870" s="5"/>
      <c r="ER870" s="5"/>
      <c r="ES870" s="5"/>
      <c r="ET870" s="5"/>
      <c r="EU870" s="5"/>
      <c r="EV870" s="5"/>
      <c r="EW870" s="5"/>
      <c r="EX870" s="5"/>
      <c r="EY870" s="5"/>
      <c r="EZ870" s="5"/>
      <c r="FA870" s="5"/>
      <c r="FB870" s="5"/>
      <c r="FC870" s="5"/>
      <c r="FD870" s="5"/>
      <c r="FE870" s="5"/>
      <c r="FF870" s="5"/>
      <c r="FG870" s="5"/>
      <c r="FH870" s="5"/>
      <c r="FI870" s="5"/>
      <c r="FJ870" s="5"/>
      <c r="FK870" s="5"/>
      <c r="FL870" s="5"/>
      <c r="FM870" s="5"/>
    </row>
    <row r="871" spans="1:169" s="49" customFormat="1" ht="10.199999999999999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  <c r="BW871" s="5"/>
      <c r="BX871" s="5"/>
      <c r="BY871" s="5"/>
      <c r="BZ871" s="5"/>
      <c r="CA871" s="5"/>
      <c r="CB871" s="5"/>
      <c r="CC871" s="5"/>
      <c r="CD871" s="5"/>
      <c r="CE871" s="5"/>
      <c r="CF871" s="5"/>
      <c r="CG871" s="5"/>
      <c r="CH871" s="5"/>
      <c r="CI871" s="5"/>
      <c r="CJ871" s="5"/>
      <c r="CK871" s="5"/>
      <c r="CL871" s="5"/>
      <c r="CM871" s="5"/>
      <c r="CN871" s="5"/>
      <c r="CO871" s="5"/>
      <c r="CP871" s="5"/>
      <c r="CQ871" s="5"/>
      <c r="CR871" s="5"/>
      <c r="CS871" s="5"/>
      <c r="CT871" s="5"/>
      <c r="CU871" s="5"/>
      <c r="CV871" s="5"/>
      <c r="CW871" s="5"/>
      <c r="CX871" s="5"/>
      <c r="CY871" s="5"/>
      <c r="CZ871" s="5"/>
      <c r="DA871" s="5"/>
      <c r="DB871" s="5"/>
      <c r="DC871" s="5"/>
      <c r="DD871" s="5"/>
      <c r="DE871" s="5"/>
      <c r="DF871" s="5"/>
      <c r="DG871" s="5"/>
      <c r="DH871" s="5"/>
      <c r="DI871" s="5"/>
      <c r="DJ871" s="5"/>
      <c r="DK871" s="5"/>
      <c r="DL871" s="5"/>
      <c r="DM871" s="5"/>
      <c r="DN871" s="5"/>
      <c r="DO871" s="5"/>
      <c r="DP871" s="5"/>
      <c r="DQ871" s="5"/>
      <c r="DR871" s="5"/>
      <c r="DS871" s="5"/>
      <c r="DT871" s="5"/>
      <c r="DU871" s="5"/>
      <c r="DV871" s="5"/>
      <c r="DW871" s="5"/>
      <c r="DX871" s="5"/>
      <c r="DY871" s="5"/>
      <c r="DZ871" s="5"/>
      <c r="EA871" s="5"/>
      <c r="EB871" s="5"/>
      <c r="EC871" s="5"/>
      <c r="ED871" s="5"/>
      <c r="EE871" s="5"/>
      <c r="EF871" s="5"/>
      <c r="EG871" s="5"/>
      <c r="EH871" s="5"/>
      <c r="EI871" s="5"/>
      <c r="EJ871" s="5"/>
      <c r="EK871" s="5"/>
      <c r="EL871" s="5"/>
      <c r="EM871" s="5"/>
      <c r="EN871" s="5"/>
      <c r="EO871" s="5"/>
      <c r="EP871" s="5"/>
      <c r="EQ871" s="5"/>
      <c r="ER871" s="5"/>
      <c r="ES871" s="5"/>
      <c r="ET871" s="5"/>
      <c r="EU871" s="5"/>
      <c r="EV871" s="5"/>
      <c r="EW871" s="5"/>
      <c r="EX871" s="5"/>
      <c r="EY871" s="5"/>
      <c r="EZ871" s="5"/>
      <c r="FA871" s="5"/>
      <c r="FB871" s="5"/>
      <c r="FC871" s="5"/>
      <c r="FD871" s="5"/>
      <c r="FE871" s="5"/>
      <c r="FF871" s="5"/>
      <c r="FG871" s="5"/>
      <c r="FH871" s="5"/>
      <c r="FI871" s="5"/>
      <c r="FJ871" s="5"/>
      <c r="FK871" s="5"/>
      <c r="FL871" s="5"/>
      <c r="FM871" s="5"/>
    </row>
    <row r="872" spans="1:169" s="49" customFormat="1" ht="10.199999999999999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5"/>
      <c r="BY872" s="5"/>
      <c r="BZ872" s="5"/>
      <c r="CA872" s="5"/>
      <c r="CB872" s="5"/>
      <c r="CC872" s="5"/>
      <c r="CD872" s="5"/>
      <c r="CE872" s="5"/>
      <c r="CF872" s="5"/>
      <c r="CG872" s="5"/>
      <c r="CH872" s="5"/>
      <c r="CI872" s="5"/>
      <c r="CJ872" s="5"/>
      <c r="CK872" s="5"/>
      <c r="CL872" s="5"/>
      <c r="CM872" s="5"/>
      <c r="CN872" s="5"/>
      <c r="CO872" s="5"/>
      <c r="CP872" s="5"/>
      <c r="CQ872" s="5"/>
      <c r="CR872" s="5"/>
      <c r="CS872" s="5"/>
      <c r="CT872" s="5"/>
      <c r="CU872" s="5"/>
      <c r="CV872" s="5"/>
      <c r="CW872" s="5"/>
      <c r="CX872" s="5"/>
      <c r="CY872" s="5"/>
      <c r="CZ872" s="5"/>
      <c r="DA872" s="5"/>
      <c r="DB872" s="5"/>
      <c r="DC872" s="5"/>
      <c r="DD872" s="5"/>
      <c r="DE872" s="5"/>
      <c r="DF872" s="5"/>
      <c r="DG872" s="5"/>
      <c r="DH872" s="5"/>
      <c r="DI872" s="5"/>
      <c r="DJ872" s="5"/>
      <c r="DK872" s="5"/>
      <c r="DL872" s="5"/>
      <c r="DM872" s="5"/>
      <c r="DN872" s="5"/>
      <c r="DO872" s="5"/>
      <c r="DP872" s="5"/>
      <c r="DQ872" s="5"/>
      <c r="DR872" s="5"/>
      <c r="DS872" s="5"/>
      <c r="DT872" s="5"/>
      <c r="DU872" s="5"/>
      <c r="DV872" s="5"/>
      <c r="DW872" s="5"/>
      <c r="DX872" s="5"/>
      <c r="DY872" s="5"/>
      <c r="DZ872" s="5"/>
      <c r="EA872" s="5"/>
      <c r="EB872" s="5"/>
      <c r="EC872" s="5"/>
      <c r="ED872" s="5"/>
      <c r="EE872" s="5"/>
      <c r="EF872" s="5"/>
      <c r="EG872" s="5"/>
      <c r="EH872" s="5"/>
      <c r="EI872" s="5"/>
      <c r="EJ872" s="5"/>
      <c r="EK872" s="5"/>
      <c r="EL872" s="5"/>
      <c r="EM872" s="5"/>
      <c r="EN872" s="5"/>
      <c r="EO872" s="5"/>
      <c r="EP872" s="5"/>
      <c r="EQ872" s="5"/>
      <c r="ER872" s="5"/>
      <c r="ES872" s="5"/>
      <c r="ET872" s="5"/>
      <c r="EU872" s="5"/>
      <c r="EV872" s="5"/>
      <c r="EW872" s="5"/>
      <c r="EX872" s="5"/>
      <c r="EY872" s="5"/>
      <c r="EZ872" s="5"/>
      <c r="FA872" s="5"/>
      <c r="FB872" s="5"/>
      <c r="FC872" s="5"/>
      <c r="FD872" s="5"/>
      <c r="FE872" s="5"/>
      <c r="FF872" s="5"/>
      <c r="FG872" s="5"/>
      <c r="FH872" s="5"/>
      <c r="FI872" s="5"/>
      <c r="FJ872" s="5"/>
      <c r="FK872" s="5"/>
      <c r="FL872" s="5"/>
      <c r="FM872" s="5"/>
    </row>
    <row r="873" spans="1:169" s="49" customFormat="1" ht="10.199999999999999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  <c r="BW873" s="5"/>
      <c r="BX873" s="5"/>
      <c r="BY873" s="5"/>
      <c r="BZ873" s="5"/>
      <c r="CA873" s="5"/>
      <c r="CB873" s="5"/>
      <c r="CC873" s="5"/>
      <c r="CD873" s="5"/>
      <c r="CE873" s="5"/>
      <c r="CF873" s="5"/>
      <c r="CG873" s="5"/>
      <c r="CH873" s="5"/>
      <c r="CI873" s="5"/>
      <c r="CJ873" s="5"/>
      <c r="CK873" s="5"/>
      <c r="CL873" s="5"/>
      <c r="CM873" s="5"/>
      <c r="CN873" s="5"/>
      <c r="CO873" s="5"/>
      <c r="CP873" s="5"/>
      <c r="CQ873" s="5"/>
      <c r="CR873" s="5"/>
      <c r="CS873" s="5"/>
      <c r="CT873" s="5"/>
      <c r="CU873" s="5"/>
      <c r="CV873" s="5"/>
      <c r="CW873" s="5"/>
      <c r="CX873" s="5"/>
      <c r="CY873" s="5"/>
      <c r="CZ873" s="5"/>
      <c r="DA873" s="5"/>
      <c r="DB873" s="5"/>
      <c r="DC873" s="5"/>
      <c r="DD873" s="5"/>
      <c r="DE873" s="5"/>
      <c r="DF873" s="5"/>
      <c r="DG873" s="5"/>
      <c r="DH873" s="5"/>
      <c r="DI873" s="5"/>
      <c r="DJ873" s="5"/>
      <c r="DK873" s="5"/>
      <c r="DL873" s="5"/>
      <c r="DM873" s="5"/>
      <c r="DN873" s="5"/>
      <c r="DO873" s="5"/>
      <c r="DP873" s="5"/>
      <c r="DQ873" s="5"/>
      <c r="DR873" s="5"/>
      <c r="DS873" s="5"/>
      <c r="DT873" s="5"/>
      <c r="DU873" s="5"/>
      <c r="DV873" s="5"/>
      <c r="DW873" s="5"/>
      <c r="DX873" s="5"/>
      <c r="DY873" s="5"/>
      <c r="DZ873" s="5"/>
      <c r="EA873" s="5"/>
      <c r="EB873" s="5"/>
      <c r="EC873" s="5"/>
      <c r="ED873" s="5"/>
      <c r="EE873" s="5"/>
      <c r="EF873" s="5"/>
      <c r="EG873" s="5"/>
      <c r="EH873" s="5"/>
      <c r="EI873" s="5"/>
      <c r="EJ873" s="5"/>
      <c r="EK873" s="5"/>
      <c r="EL873" s="5"/>
      <c r="EM873" s="5"/>
      <c r="EN873" s="5"/>
      <c r="EO873" s="5"/>
      <c r="EP873" s="5"/>
      <c r="EQ873" s="5"/>
      <c r="ER873" s="5"/>
      <c r="ES873" s="5"/>
      <c r="ET873" s="5"/>
      <c r="EU873" s="5"/>
      <c r="EV873" s="5"/>
      <c r="EW873" s="5"/>
      <c r="EX873" s="5"/>
      <c r="EY873" s="5"/>
      <c r="EZ873" s="5"/>
      <c r="FA873" s="5"/>
      <c r="FB873" s="5"/>
      <c r="FC873" s="5"/>
      <c r="FD873" s="5"/>
      <c r="FE873" s="5"/>
      <c r="FF873" s="5"/>
      <c r="FG873" s="5"/>
      <c r="FH873" s="5"/>
      <c r="FI873" s="5"/>
      <c r="FJ873" s="5"/>
      <c r="FK873" s="5"/>
      <c r="FL873" s="5"/>
      <c r="FM873" s="5"/>
    </row>
    <row r="874" spans="1:169" s="49" customFormat="1" ht="10.199999999999999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  <c r="BW874" s="5"/>
      <c r="BX874" s="5"/>
      <c r="BY874" s="5"/>
      <c r="BZ874" s="5"/>
      <c r="CA874" s="5"/>
      <c r="CB874" s="5"/>
      <c r="CC874" s="5"/>
      <c r="CD874" s="5"/>
      <c r="CE874" s="5"/>
      <c r="CF874" s="5"/>
      <c r="CG874" s="5"/>
      <c r="CH874" s="5"/>
      <c r="CI874" s="5"/>
      <c r="CJ874" s="5"/>
      <c r="CK874" s="5"/>
      <c r="CL874" s="5"/>
      <c r="CM874" s="5"/>
      <c r="CN874" s="5"/>
      <c r="CO874" s="5"/>
      <c r="CP874" s="5"/>
      <c r="CQ874" s="5"/>
      <c r="CR874" s="5"/>
      <c r="CS874" s="5"/>
      <c r="CT874" s="5"/>
      <c r="CU874" s="5"/>
      <c r="CV874" s="5"/>
      <c r="CW874" s="5"/>
      <c r="CX874" s="5"/>
      <c r="CY874" s="5"/>
      <c r="CZ874" s="5"/>
      <c r="DA874" s="5"/>
      <c r="DB874" s="5"/>
      <c r="DC874" s="5"/>
      <c r="DD874" s="5"/>
      <c r="DE874" s="5"/>
      <c r="DF874" s="5"/>
      <c r="DG874" s="5"/>
      <c r="DH874" s="5"/>
      <c r="DI874" s="5"/>
      <c r="DJ874" s="5"/>
      <c r="DK874" s="5"/>
      <c r="DL874" s="5"/>
      <c r="DM874" s="5"/>
      <c r="DN874" s="5"/>
      <c r="DO874" s="5"/>
      <c r="DP874" s="5"/>
      <c r="DQ874" s="5"/>
      <c r="DR874" s="5"/>
      <c r="DS874" s="5"/>
      <c r="DT874" s="5"/>
      <c r="DU874" s="5"/>
      <c r="DV874" s="5"/>
      <c r="DW874" s="5"/>
      <c r="DX874" s="5"/>
      <c r="DY874" s="5"/>
      <c r="DZ874" s="5"/>
      <c r="EA874" s="5"/>
      <c r="EB874" s="5"/>
      <c r="EC874" s="5"/>
      <c r="ED874" s="5"/>
      <c r="EE874" s="5"/>
      <c r="EF874" s="5"/>
      <c r="EG874" s="5"/>
      <c r="EH874" s="5"/>
      <c r="EI874" s="5"/>
      <c r="EJ874" s="5"/>
      <c r="EK874" s="5"/>
      <c r="EL874" s="5"/>
      <c r="EM874" s="5"/>
      <c r="EN874" s="5"/>
      <c r="EO874" s="5"/>
      <c r="EP874" s="5"/>
      <c r="EQ874" s="5"/>
      <c r="ER874" s="5"/>
      <c r="ES874" s="5"/>
      <c r="ET874" s="5"/>
      <c r="EU874" s="5"/>
      <c r="EV874" s="5"/>
      <c r="EW874" s="5"/>
      <c r="EX874" s="5"/>
      <c r="EY874" s="5"/>
      <c r="EZ874" s="5"/>
      <c r="FA874" s="5"/>
      <c r="FB874" s="5"/>
      <c r="FC874" s="5"/>
      <c r="FD874" s="5"/>
      <c r="FE874" s="5"/>
      <c r="FF874" s="5"/>
      <c r="FG874" s="5"/>
      <c r="FH874" s="5"/>
      <c r="FI874" s="5"/>
      <c r="FJ874" s="5"/>
      <c r="FK874" s="5"/>
      <c r="FL874" s="5"/>
      <c r="FM874" s="5"/>
    </row>
    <row r="875" spans="1:169" s="49" customFormat="1" ht="10.199999999999999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5"/>
      <c r="BY875" s="5"/>
      <c r="BZ875" s="5"/>
      <c r="CA875" s="5"/>
      <c r="CB875" s="5"/>
      <c r="CC875" s="5"/>
      <c r="CD875" s="5"/>
      <c r="CE875" s="5"/>
      <c r="CF875" s="5"/>
      <c r="CG875" s="5"/>
      <c r="CH875" s="5"/>
      <c r="CI875" s="5"/>
      <c r="CJ875" s="5"/>
      <c r="CK875" s="5"/>
      <c r="CL875" s="5"/>
      <c r="CM875" s="5"/>
      <c r="CN875" s="5"/>
      <c r="CO875" s="5"/>
      <c r="CP875" s="5"/>
      <c r="CQ875" s="5"/>
      <c r="CR875" s="5"/>
      <c r="CS875" s="5"/>
      <c r="CT875" s="5"/>
      <c r="CU875" s="5"/>
      <c r="CV875" s="5"/>
      <c r="CW875" s="5"/>
      <c r="CX875" s="5"/>
      <c r="CY875" s="5"/>
      <c r="CZ875" s="5"/>
      <c r="DA875" s="5"/>
      <c r="DB875" s="5"/>
      <c r="DC875" s="5"/>
      <c r="DD875" s="5"/>
      <c r="DE875" s="5"/>
      <c r="DF875" s="5"/>
      <c r="DG875" s="5"/>
      <c r="DH875" s="5"/>
      <c r="DI875" s="5"/>
      <c r="DJ875" s="5"/>
      <c r="DK875" s="5"/>
      <c r="DL875" s="5"/>
      <c r="DM875" s="5"/>
      <c r="DN875" s="5"/>
      <c r="DO875" s="5"/>
      <c r="DP875" s="5"/>
      <c r="DQ875" s="5"/>
      <c r="DR875" s="5"/>
      <c r="DS875" s="5"/>
      <c r="DT875" s="5"/>
      <c r="DU875" s="5"/>
      <c r="DV875" s="5"/>
      <c r="DW875" s="5"/>
      <c r="DX875" s="5"/>
      <c r="DY875" s="5"/>
      <c r="DZ875" s="5"/>
      <c r="EA875" s="5"/>
      <c r="EB875" s="5"/>
      <c r="EC875" s="5"/>
      <c r="ED875" s="5"/>
      <c r="EE875" s="5"/>
      <c r="EF875" s="5"/>
      <c r="EG875" s="5"/>
      <c r="EH875" s="5"/>
      <c r="EI875" s="5"/>
      <c r="EJ875" s="5"/>
      <c r="EK875" s="5"/>
      <c r="EL875" s="5"/>
      <c r="EM875" s="5"/>
      <c r="EN875" s="5"/>
      <c r="EO875" s="5"/>
      <c r="EP875" s="5"/>
      <c r="EQ875" s="5"/>
      <c r="ER875" s="5"/>
      <c r="ES875" s="5"/>
      <c r="ET875" s="5"/>
      <c r="EU875" s="5"/>
      <c r="EV875" s="5"/>
      <c r="EW875" s="5"/>
      <c r="EX875" s="5"/>
      <c r="EY875" s="5"/>
      <c r="EZ875" s="5"/>
      <c r="FA875" s="5"/>
      <c r="FB875" s="5"/>
      <c r="FC875" s="5"/>
      <c r="FD875" s="5"/>
      <c r="FE875" s="5"/>
      <c r="FF875" s="5"/>
      <c r="FG875" s="5"/>
      <c r="FH875" s="5"/>
      <c r="FI875" s="5"/>
      <c r="FJ875" s="5"/>
      <c r="FK875" s="5"/>
      <c r="FL875" s="5"/>
      <c r="FM875" s="5"/>
    </row>
    <row r="876" spans="1:169" s="49" customFormat="1" ht="10.199999999999999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  <c r="BW876" s="5"/>
      <c r="BX876" s="5"/>
      <c r="BY876" s="5"/>
      <c r="BZ876" s="5"/>
      <c r="CA876" s="5"/>
      <c r="CB876" s="5"/>
      <c r="CC876" s="5"/>
      <c r="CD876" s="5"/>
      <c r="CE876" s="5"/>
      <c r="CF876" s="5"/>
      <c r="CG876" s="5"/>
      <c r="CH876" s="5"/>
      <c r="CI876" s="5"/>
      <c r="CJ876" s="5"/>
      <c r="CK876" s="5"/>
      <c r="CL876" s="5"/>
      <c r="CM876" s="5"/>
      <c r="CN876" s="5"/>
      <c r="CO876" s="5"/>
      <c r="CP876" s="5"/>
      <c r="CQ876" s="5"/>
      <c r="CR876" s="5"/>
      <c r="CS876" s="5"/>
      <c r="CT876" s="5"/>
      <c r="CU876" s="5"/>
      <c r="CV876" s="5"/>
      <c r="CW876" s="5"/>
      <c r="CX876" s="5"/>
      <c r="CY876" s="5"/>
      <c r="CZ876" s="5"/>
      <c r="DA876" s="5"/>
      <c r="DB876" s="5"/>
      <c r="DC876" s="5"/>
      <c r="DD876" s="5"/>
      <c r="DE876" s="5"/>
      <c r="DF876" s="5"/>
      <c r="DG876" s="5"/>
      <c r="DH876" s="5"/>
      <c r="DI876" s="5"/>
      <c r="DJ876" s="5"/>
      <c r="DK876" s="5"/>
      <c r="DL876" s="5"/>
      <c r="DM876" s="5"/>
      <c r="DN876" s="5"/>
      <c r="DO876" s="5"/>
      <c r="DP876" s="5"/>
      <c r="DQ876" s="5"/>
      <c r="DR876" s="5"/>
      <c r="DS876" s="5"/>
      <c r="DT876" s="5"/>
      <c r="DU876" s="5"/>
      <c r="DV876" s="5"/>
      <c r="DW876" s="5"/>
      <c r="DX876" s="5"/>
      <c r="DY876" s="5"/>
      <c r="DZ876" s="5"/>
      <c r="EA876" s="5"/>
      <c r="EB876" s="5"/>
      <c r="EC876" s="5"/>
      <c r="ED876" s="5"/>
      <c r="EE876" s="5"/>
      <c r="EF876" s="5"/>
      <c r="EG876" s="5"/>
      <c r="EH876" s="5"/>
      <c r="EI876" s="5"/>
      <c r="EJ876" s="5"/>
      <c r="EK876" s="5"/>
      <c r="EL876" s="5"/>
      <c r="EM876" s="5"/>
      <c r="EN876" s="5"/>
      <c r="EO876" s="5"/>
      <c r="EP876" s="5"/>
      <c r="EQ876" s="5"/>
      <c r="ER876" s="5"/>
      <c r="ES876" s="5"/>
      <c r="ET876" s="5"/>
      <c r="EU876" s="5"/>
      <c r="EV876" s="5"/>
      <c r="EW876" s="5"/>
      <c r="EX876" s="5"/>
      <c r="EY876" s="5"/>
      <c r="EZ876" s="5"/>
      <c r="FA876" s="5"/>
      <c r="FB876" s="5"/>
      <c r="FC876" s="5"/>
      <c r="FD876" s="5"/>
      <c r="FE876" s="5"/>
      <c r="FF876" s="5"/>
      <c r="FG876" s="5"/>
      <c r="FH876" s="5"/>
      <c r="FI876" s="5"/>
      <c r="FJ876" s="5"/>
      <c r="FK876" s="5"/>
      <c r="FL876" s="5"/>
      <c r="FM876" s="5"/>
    </row>
    <row r="877" spans="1:169" s="49" customFormat="1" ht="10.199999999999999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  <c r="BW877" s="5"/>
      <c r="BX877" s="5"/>
      <c r="BY877" s="5"/>
      <c r="BZ877" s="5"/>
      <c r="CA877" s="5"/>
      <c r="CB877" s="5"/>
      <c r="CC877" s="5"/>
      <c r="CD877" s="5"/>
      <c r="CE877" s="5"/>
      <c r="CF877" s="5"/>
      <c r="CG877" s="5"/>
      <c r="CH877" s="5"/>
      <c r="CI877" s="5"/>
      <c r="CJ877" s="5"/>
      <c r="CK877" s="5"/>
      <c r="CL877" s="5"/>
      <c r="CM877" s="5"/>
      <c r="CN877" s="5"/>
      <c r="CO877" s="5"/>
      <c r="CP877" s="5"/>
      <c r="CQ877" s="5"/>
      <c r="CR877" s="5"/>
      <c r="CS877" s="5"/>
      <c r="CT877" s="5"/>
      <c r="CU877" s="5"/>
      <c r="CV877" s="5"/>
      <c r="CW877" s="5"/>
      <c r="CX877" s="5"/>
      <c r="CY877" s="5"/>
      <c r="CZ877" s="5"/>
      <c r="DA877" s="5"/>
      <c r="DB877" s="5"/>
      <c r="DC877" s="5"/>
      <c r="DD877" s="5"/>
      <c r="DE877" s="5"/>
      <c r="DF877" s="5"/>
      <c r="DG877" s="5"/>
      <c r="DH877" s="5"/>
      <c r="DI877" s="5"/>
      <c r="DJ877" s="5"/>
      <c r="DK877" s="5"/>
      <c r="DL877" s="5"/>
      <c r="DM877" s="5"/>
      <c r="DN877" s="5"/>
      <c r="DO877" s="5"/>
      <c r="DP877" s="5"/>
      <c r="DQ877" s="5"/>
      <c r="DR877" s="5"/>
      <c r="DS877" s="5"/>
      <c r="DT877" s="5"/>
      <c r="DU877" s="5"/>
      <c r="DV877" s="5"/>
      <c r="DW877" s="5"/>
      <c r="DX877" s="5"/>
      <c r="DY877" s="5"/>
      <c r="DZ877" s="5"/>
      <c r="EA877" s="5"/>
      <c r="EB877" s="5"/>
      <c r="EC877" s="5"/>
      <c r="ED877" s="5"/>
      <c r="EE877" s="5"/>
      <c r="EF877" s="5"/>
      <c r="EG877" s="5"/>
      <c r="EH877" s="5"/>
      <c r="EI877" s="5"/>
      <c r="EJ877" s="5"/>
      <c r="EK877" s="5"/>
      <c r="EL877" s="5"/>
      <c r="EM877" s="5"/>
      <c r="EN877" s="5"/>
      <c r="EO877" s="5"/>
      <c r="EP877" s="5"/>
      <c r="EQ877" s="5"/>
      <c r="ER877" s="5"/>
      <c r="ES877" s="5"/>
      <c r="ET877" s="5"/>
      <c r="EU877" s="5"/>
      <c r="EV877" s="5"/>
      <c r="EW877" s="5"/>
      <c r="EX877" s="5"/>
      <c r="EY877" s="5"/>
      <c r="EZ877" s="5"/>
      <c r="FA877" s="5"/>
      <c r="FB877" s="5"/>
      <c r="FC877" s="5"/>
      <c r="FD877" s="5"/>
      <c r="FE877" s="5"/>
      <c r="FF877" s="5"/>
      <c r="FG877" s="5"/>
      <c r="FH877" s="5"/>
      <c r="FI877" s="5"/>
      <c r="FJ877" s="5"/>
      <c r="FK877" s="5"/>
      <c r="FL877" s="5"/>
      <c r="FM877" s="5"/>
    </row>
    <row r="878" spans="1:169" s="49" customFormat="1" ht="10.199999999999999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  <c r="BW878" s="5"/>
      <c r="BX878" s="5"/>
      <c r="BY878" s="5"/>
      <c r="BZ878" s="5"/>
      <c r="CA878" s="5"/>
      <c r="CB878" s="5"/>
      <c r="CC878" s="5"/>
      <c r="CD878" s="5"/>
      <c r="CE878" s="5"/>
      <c r="CF878" s="5"/>
      <c r="CG878" s="5"/>
      <c r="CH878" s="5"/>
      <c r="CI878" s="5"/>
      <c r="CJ878" s="5"/>
      <c r="CK878" s="5"/>
      <c r="CL878" s="5"/>
      <c r="CM878" s="5"/>
      <c r="CN878" s="5"/>
      <c r="CO878" s="5"/>
      <c r="CP878" s="5"/>
      <c r="CQ878" s="5"/>
      <c r="CR878" s="5"/>
      <c r="CS878" s="5"/>
      <c r="CT878" s="5"/>
      <c r="CU878" s="5"/>
      <c r="CV878" s="5"/>
      <c r="CW878" s="5"/>
      <c r="CX878" s="5"/>
      <c r="CY878" s="5"/>
      <c r="CZ878" s="5"/>
      <c r="DA878" s="5"/>
      <c r="DB878" s="5"/>
      <c r="DC878" s="5"/>
      <c r="DD878" s="5"/>
      <c r="DE878" s="5"/>
      <c r="DF878" s="5"/>
      <c r="DG878" s="5"/>
      <c r="DH878" s="5"/>
      <c r="DI878" s="5"/>
      <c r="DJ878" s="5"/>
      <c r="DK878" s="5"/>
      <c r="DL878" s="5"/>
      <c r="DM878" s="5"/>
      <c r="DN878" s="5"/>
      <c r="DO878" s="5"/>
      <c r="DP878" s="5"/>
      <c r="DQ878" s="5"/>
      <c r="DR878" s="5"/>
      <c r="DS878" s="5"/>
      <c r="DT878" s="5"/>
      <c r="DU878" s="5"/>
      <c r="DV878" s="5"/>
      <c r="DW878" s="5"/>
      <c r="DX878" s="5"/>
      <c r="DY878" s="5"/>
      <c r="DZ878" s="5"/>
      <c r="EA878" s="5"/>
      <c r="EB878" s="5"/>
      <c r="EC878" s="5"/>
      <c r="ED878" s="5"/>
      <c r="EE878" s="5"/>
      <c r="EF878" s="5"/>
      <c r="EG878" s="5"/>
      <c r="EH878" s="5"/>
      <c r="EI878" s="5"/>
      <c r="EJ878" s="5"/>
      <c r="EK878" s="5"/>
      <c r="EL878" s="5"/>
      <c r="EM878" s="5"/>
      <c r="EN878" s="5"/>
      <c r="EO878" s="5"/>
      <c r="EP878" s="5"/>
      <c r="EQ878" s="5"/>
      <c r="ER878" s="5"/>
      <c r="ES878" s="5"/>
      <c r="ET878" s="5"/>
      <c r="EU878" s="5"/>
      <c r="EV878" s="5"/>
      <c r="EW878" s="5"/>
      <c r="EX878" s="5"/>
      <c r="EY878" s="5"/>
      <c r="EZ878" s="5"/>
      <c r="FA878" s="5"/>
      <c r="FB878" s="5"/>
      <c r="FC878" s="5"/>
      <c r="FD878" s="5"/>
      <c r="FE878" s="5"/>
      <c r="FF878" s="5"/>
      <c r="FG878" s="5"/>
      <c r="FH878" s="5"/>
      <c r="FI878" s="5"/>
      <c r="FJ878" s="5"/>
      <c r="FK878" s="5"/>
      <c r="FL878" s="5"/>
      <c r="FM878" s="5"/>
    </row>
    <row r="879" spans="1:169" s="49" customFormat="1" ht="10.199999999999999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  <c r="BW879" s="5"/>
      <c r="BX879" s="5"/>
      <c r="BY879" s="5"/>
      <c r="BZ879" s="5"/>
      <c r="CA879" s="5"/>
      <c r="CB879" s="5"/>
      <c r="CC879" s="5"/>
      <c r="CD879" s="5"/>
      <c r="CE879" s="5"/>
      <c r="CF879" s="5"/>
      <c r="CG879" s="5"/>
      <c r="CH879" s="5"/>
      <c r="CI879" s="5"/>
      <c r="CJ879" s="5"/>
      <c r="CK879" s="5"/>
      <c r="CL879" s="5"/>
      <c r="CM879" s="5"/>
      <c r="CN879" s="5"/>
      <c r="CO879" s="5"/>
      <c r="CP879" s="5"/>
      <c r="CQ879" s="5"/>
      <c r="CR879" s="5"/>
      <c r="CS879" s="5"/>
      <c r="CT879" s="5"/>
      <c r="CU879" s="5"/>
      <c r="CV879" s="5"/>
      <c r="CW879" s="5"/>
      <c r="CX879" s="5"/>
      <c r="CY879" s="5"/>
      <c r="CZ879" s="5"/>
      <c r="DA879" s="5"/>
      <c r="DB879" s="5"/>
      <c r="DC879" s="5"/>
      <c r="DD879" s="5"/>
      <c r="DE879" s="5"/>
      <c r="DF879" s="5"/>
      <c r="DG879" s="5"/>
      <c r="DH879" s="5"/>
      <c r="DI879" s="5"/>
      <c r="DJ879" s="5"/>
      <c r="DK879" s="5"/>
      <c r="DL879" s="5"/>
      <c r="DM879" s="5"/>
      <c r="DN879" s="5"/>
      <c r="DO879" s="5"/>
      <c r="DP879" s="5"/>
      <c r="DQ879" s="5"/>
      <c r="DR879" s="5"/>
      <c r="DS879" s="5"/>
      <c r="DT879" s="5"/>
      <c r="DU879" s="5"/>
      <c r="DV879" s="5"/>
      <c r="DW879" s="5"/>
      <c r="DX879" s="5"/>
      <c r="DY879" s="5"/>
      <c r="DZ879" s="5"/>
      <c r="EA879" s="5"/>
      <c r="EB879" s="5"/>
      <c r="EC879" s="5"/>
      <c r="ED879" s="5"/>
      <c r="EE879" s="5"/>
      <c r="EF879" s="5"/>
      <c r="EG879" s="5"/>
      <c r="EH879" s="5"/>
      <c r="EI879" s="5"/>
      <c r="EJ879" s="5"/>
      <c r="EK879" s="5"/>
      <c r="EL879" s="5"/>
      <c r="EM879" s="5"/>
      <c r="EN879" s="5"/>
      <c r="EO879" s="5"/>
      <c r="EP879" s="5"/>
      <c r="EQ879" s="5"/>
      <c r="ER879" s="5"/>
      <c r="ES879" s="5"/>
      <c r="ET879" s="5"/>
      <c r="EU879" s="5"/>
      <c r="EV879" s="5"/>
      <c r="EW879" s="5"/>
      <c r="EX879" s="5"/>
      <c r="EY879" s="5"/>
      <c r="EZ879" s="5"/>
      <c r="FA879" s="5"/>
      <c r="FB879" s="5"/>
      <c r="FC879" s="5"/>
      <c r="FD879" s="5"/>
      <c r="FE879" s="5"/>
      <c r="FF879" s="5"/>
      <c r="FG879" s="5"/>
      <c r="FH879" s="5"/>
      <c r="FI879" s="5"/>
      <c r="FJ879" s="5"/>
      <c r="FK879" s="5"/>
      <c r="FL879" s="5"/>
      <c r="FM879" s="5"/>
    </row>
    <row r="880" spans="1:169" s="49" customFormat="1" ht="10.199999999999999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  <c r="BW880" s="5"/>
      <c r="BX880" s="5"/>
      <c r="BY880" s="5"/>
      <c r="BZ880" s="5"/>
      <c r="CA880" s="5"/>
      <c r="CB880" s="5"/>
      <c r="CC880" s="5"/>
      <c r="CD880" s="5"/>
      <c r="CE880" s="5"/>
      <c r="CF880" s="5"/>
      <c r="CG880" s="5"/>
      <c r="CH880" s="5"/>
      <c r="CI880" s="5"/>
      <c r="CJ880" s="5"/>
      <c r="CK880" s="5"/>
      <c r="CL880" s="5"/>
      <c r="CM880" s="5"/>
      <c r="CN880" s="5"/>
      <c r="CO880" s="5"/>
      <c r="CP880" s="5"/>
      <c r="CQ880" s="5"/>
      <c r="CR880" s="5"/>
      <c r="CS880" s="5"/>
      <c r="CT880" s="5"/>
      <c r="CU880" s="5"/>
      <c r="CV880" s="5"/>
      <c r="CW880" s="5"/>
      <c r="CX880" s="5"/>
      <c r="CY880" s="5"/>
      <c r="CZ880" s="5"/>
      <c r="DA880" s="5"/>
      <c r="DB880" s="5"/>
      <c r="DC880" s="5"/>
      <c r="DD880" s="5"/>
      <c r="DE880" s="5"/>
      <c r="DF880" s="5"/>
      <c r="DG880" s="5"/>
      <c r="DH880" s="5"/>
      <c r="DI880" s="5"/>
      <c r="DJ880" s="5"/>
      <c r="DK880" s="5"/>
      <c r="DL880" s="5"/>
      <c r="DM880" s="5"/>
      <c r="DN880" s="5"/>
      <c r="DO880" s="5"/>
      <c r="DP880" s="5"/>
      <c r="DQ880" s="5"/>
      <c r="DR880" s="5"/>
      <c r="DS880" s="5"/>
      <c r="DT880" s="5"/>
      <c r="DU880" s="5"/>
      <c r="DV880" s="5"/>
      <c r="DW880" s="5"/>
      <c r="DX880" s="5"/>
      <c r="DY880" s="5"/>
      <c r="DZ880" s="5"/>
      <c r="EA880" s="5"/>
      <c r="EB880" s="5"/>
      <c r="EC880" s="5"/>
      <c r="ED880" s="5"/>
      <c r="EE880" s="5"/>
      <c r="EF880" s="5"/>
      <c r="EG880" s="5"/>
      <c r="EH880" s="5"/>
      <c r="EI880" s="5"/>
      <c r="EJ880" s="5"/>
      <c r="EK880" s="5"/>
      <c r="EL880" s="5"/>
      <c r="EM880" s="5"/>
      <c r="EN880" s="5"/>
      <c r="EO880" s="5"/>
      <c r="EP880" s="5"/>
      <c r="EQ880" s="5"/>
      <c r="ER880" s="5"/>
      <c r="ES880" s="5"/>
      <c r="ET880" s="5"/>
      <c r="EU880" s="5"/>
      <c r="EV880" s="5"/>
      <c r="EW880" s="5"/>
      <c r="EX880" s="5"/>
      <c r="EY880" s="5"/>
      <c r="EZ880" s="5"/>
      <c r="FA880" s="5"/>
      <c r="FB880" s="5"/>
      <c r="FC880" s="5"/>
      <c r="FD880" s="5"/>
      <c r="FE880" s="5"/>
      <c r="FF880" s="5"/>
      <c r="FG880" s="5"/>
      <c r="FH880" s="5"/>
      <c r="FI880" s="5"/>
      <c r="FJ880" s="5"/>
      <c r="FK880" s="5"/>
      <c r="FL880" s="5"/>
      <c r="FM880" s="5"/>
    </row>
    <row r="881" spans="1:169" s="49" customFormat="1" ht="10.199999999999999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  <c r="BV881" s="5"/>
      <c r="BW881" s="5"/>
      <c r="BX881" s="5"/>
      <c r="BY881" s="5"/>
      <c r="BZ881" s="5"/>
      <c r="CA881" s="5"/>
      <c r="CB881" s="5"/>
      <c r="CC881" s="5"/>
      <c r="CD881" s="5"/>
      <c r="CE881" s="5"/>
      <c r="CF881" s="5"/>
      <c r="CG881" s="5"/>
      <c r="CH881" s="5"/>
      <c r="CI881" s="5"/>
      <c r="CJ881" s="5"/>
      <c r="CK881" s="5"/>
      <c r="CL881" s="5"/>
      <c r="CM881" s="5"/>
      <c r="CN881" s="5"/>
      <c r="CO881" s="5"/>
      <c r="CP881" s="5"/>
      <c r="CQ881" s="5"/>
      <c r="CR881" s="5"/>
      <c r="CS881" s="5"/>
      <c r="CT881" s="5"/>
      <c r="CU881" s="5"/>
      <c r="CV881" s="5"/>
      <c r="CW881" s="5"/>
      <c r="CX881" s="5"/>
      <c r="CY881" s="5"/>
      <c r="CZ881" s="5"/>
      <c r="DA881" s="5"/>
      <c r="DB881" s="5"/>
      <c r="DC881" s="5"/>
      <c r="DD881" s="5"/>
      <c r="DE881" s="5"/>
      <c r="DF881" s="5"/>
      <c r="DG881" s="5"/>
      <c r="DH881" s="5"/>
      <c r="DI881" s="5"/>
      <c r="DJ881" s="5"/>
      <c r="DK881" s="5"/>
      <c r="DL881" s="5"/>
      <c r="DM881" s="5"/>
      <c r="DN881" s="5"/>
      <c r="DO881" s="5"/>
      <c r="DP881" s="5"/>
      <c r="DQ881" s="5"/>
      <c r="DR881" s="5"/>
      <c r="DS881" s="5"/>
      <c r="DT881" s="5"/>
      <c r="DU881" s="5"/>
      <c r="DV881" s="5"/>
      <c r="DW881" s="5"/>
      <c r="DX881" s="5"/>
      <c r="DY881" s="5"/>
      <c r="DZ881" s="5"/>
      <c r="EA881" s="5"/>
      <c r="EB881" s="5"/>
      <c r="EC881" s="5"/>
      <c r="ED881" s="5"/>
      <c r="EE881" s="5"/>
      <c r="EF881" s="5"/>
      <c r="EG881" s="5"/>
      <c r="EH881" s="5"/>
      <c r="EI881" s="5"/>
      <c r="EJ881" s="5"/>
      <c r="EK881" s="5"/>
      <c r="EL881" s="5"/>
      <c r="EM881" s="5"/>
      <c r="EN881" s="5"/>
      <c r="EO881" s="5"/>
      <c r="EP881" s="5"/>
      <c r="EQ881" s="5"/>
      <c r="ER881" s="5"/>
      <c r="ES881" s="5"/>
      <c r="ET881" s="5"/>
      <c r="EU881" s="5"/>
      <c r="EV881" s="5"/>
      <c r="EW881" s="5"/>
      <c r="EX881" s="5"/>
      <c r="EY881" s="5"/>
      <c r="EZ881" s="5"/>
      <c r="FA881" s="5"/>
      <c r="FB881" s="5"/>
      <c r="FC881" s="5"/>
      <c r="FD881" s="5"/>
      <c r="FE881" s="5"/>
      <c r="FF881" s="5"/>
      <c r="FG881" s="5"/>
      <c r="FH881" s="5"/>
      <c r="FI881" s="5"/>
      <c r="FJ881" s="5"/>
      <c r="FK881" s="5"/>
      <c r="FL881" s="5"/>
      <c r="FM881" s="5"/>
    </row>
    <row r="882" spans="1:169" s="49" customFormat="1" ht="10.199999999999999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  <c r="BW882" s="5"/>
      <c r="BX882" s="5"/>
      <c r="BY882" s="5"/>
      <c r="BZ882" s="5"/>
      <c r="CA882" s="5"/>
      <c r="CB882" s="5"/>
      <c r="CC882" s="5"/>
      <c r="CD882" s="5"/>
      <c r="CE882" s="5"/>
      <c r="CF882" s="5"/>
      <c r="CG882" s="5"/>
      <c r="CH882" s="5"/>
      <c r="CI882" s="5"/>
      <c r="CJ882" s="5"/>
      <c r="CK882" s="5"/>
      <c r="CL882" s="5"/>
      <c r="CM882" s="5"/>
      <c r="CN882" s="5"/>
      <c r="CO882" s="5"/>
      <c r="CP882" s="5"/>
      <c r="CQ882" s="5"/>
      <c r="CR882" s="5"/>
      <c r="CS882" s="5"/>
      <c r="CT882" s="5"/>
      <c r="CU882" s="5"/>
      <c r="CV882" s="5"/>
      <c r="CW882" s="5"/>
      <c r="CX882" s="5"/>
      <c r="CY882" s="5"/>
      <c r="CZ882" s="5"/>
      <c r="DA882" s="5"/>
      <c r="DB882" s="5"/>
      <c r="DC882" s="5"/>
      <c r="DD882" s="5"/>
      <c r="DE882" s="5"/>
      <c r="DF882" s="5"/>
      <c r="DG882" s="5"/>
      <c r="DH882" s="5"/>
      <c r="DI882" s="5"/>
      <c r="DJ882" s="5"/>
      <c r="DK882" s="5"/>
      <c r="DL882" s="5"/>
      <c r="DM882" s="5"/>
      <c r="DN882" s="5"/>
      <c r="DO882" s="5"/>
      <c r="DP882" s="5"/>
      <c r="DQ882" s="5"/>
      <c r="DR882" s="5"/>
      <c r="DS882" s="5"/>
      <c r="DT882" s="5"/>
      <c r="DU882" s="5"/>
      <c r="DV882" s="5"/>
      <c r="DW882" s="5"/>
      <c r="DX882" s="5"/>
      <c r="DY882" s="5"/>
      <c r="DZ882" s="5"/>
      <c r="EA882" s="5"/>
      <c r="EB882" s="5"/>
      <c r="EC882" s="5"/>
      <c r="ED882" s="5"/>
      <c r="EE882" s="5"/>
      <c r="EF882" s="5"/>
      <c r="EG882" s="5"/>
      <c r="EH882" s="5"/>
      <c r="EI882" s="5"/>
      <c r="EJ882" s="5"/>
      <c r="EK882" s="5"/>
      <c r="EL882" s="5"/>
      <c r="EM882" s="5"/>
      <c r="EN882" s="5"/>
      <c r="EO882" s="5"/>
      <c r="EP882" s="5"/>
      <c r="EQ882" s="5"/>
      <c r="ER882" s="5"/>
      <c r="ES882" s="5"/>
      <c r="ET882" s="5"/>
      <c r="EU882" s="5"/>
      <c r="EV882" s="5"/>
      <c r="EW882" s="5"/>
      <c r="EX882" s="5"/>
      <c r="EY882" s="5"/>
      <c r="EZ882" s="5"/>
      <c r="FA882" s="5"/>
      <c r="FB882" s="5"/>
      <c r="FC882" s="5"/>
      <c r="FD882" s="5"/>
      <c r="FE882" s="5"/>
      <c r="FF882" s="5"/>
      <c r="FG882" s="5"/>
      <c r="FH882" s="5"/>
      <c r="FI882" s="5"/>
      <c r="FJ882" s="5"/>
      <c r="FK882" s="5"/>
      <c r="FL882" s="5"/>
      <c r="FM882" s="5"/>
    </row>
    <row r="883" spans="1:169" s="49" customFormat="1" ht="10.199999999999999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  <c r="BW883" s="5"/>
      <c r="BX883" s="5"/>
      <c r="BY883" s="5"/>
      <c r="BZ883" s="5"/>
      <c r="CA883" s="5"/>
      <c r="CB883" s="5"/>
      <c r="CC883" s="5"/>
      <c r="CD883" s="5"/>
      <c r="CE883" s="5"/>
      <c r="CF883" s="5"/>
      <c r="CG883" s="5"/>
      <c r="CH883" s="5"/>
      <c r="CI883" s="5"/>
      <c r="CJ883" s="5"/>
      <c r="CK883" s="5"/>
      <c r="CL883" s="5"/>
      <c r="CM883" s="5"/>
      <c r="CN883" s="5"/>
      <c r="CO883" s="5"/>
      <c r="CP883" s="5"/>
      <c r="CQ883" s="5"/>
      <c r="CR883" s="5"/>
      <c r="CS883" s="5"/>
      <c r="CT883" s="5"/>
      <c r="CU883" s="5"/>
      <c r="CV883" s="5"/>
      <c r="CW883" s="5"/>
      <c r="CX883" s="5"/>
      <c r="CY883" s="5"/>
      <c r="CZ883" s="5"/>
      <c r="DA883" s="5"/>
      <c r="DB883" s="5"/>
      <c r="DC883" s="5"/>
      <c r="DD883" s="5"/>
      <c r="DE883" s="5"/>
      <c r="DF883" s="5"/>
      <c r="DG883" s="5"/>
      <c r="DH883" s="5"/>
      <c r="DI883" s="5"/>
      <c r="DJ883" s="5"/>
      <c r="DK883" s="5"/>
      <c r="DL883" s="5"/>
      <c r="DM883" s="5"/>
      <c r="DN883" s="5"/>
      <c r="DO883" s="5"/>
      <c r="DP883" s="5"/>
      <c r="DQ883" s="5"/>
      <c r="DR883" s="5"/>
      <c r="DS883" s="5"/>
      <c r="DT883" s="5"/>
      <c r="DU883" s="5"/>
      <c r="DV883" s="5"/>
      <c r="DW883" s="5"/>
      <c r="DX883" s="5"/>
      <c r="DY883" s="5"/>
      <c r="DZ883" s="5"/>
      <c r="EA883" s="5"/>
      <c r="EB883" s="5"/>
      <c r="EC883" s="5"/>
      <c r="ED883" s="5"/>
      <c r="EE883" s="5"/>
      <c r="EF883" s="5"/>
      <c r="EG883" s="5"/>
      <c r="EH883" s="5"/>
      <c r="EI883" s="5"/>
      <c r="EJ883" s="5"/>
      <c r="EK883" s="5"/>
      <c r="EL883" s="5"/>
      <c r="EM883" s="5"/>
      <c r="EN883" s="5"/>
      <c r="EO883" s="5"/>
      <c r="EP883" s="5"/>
      <c r="EQ883" s="5"/>
      <c r="ER883" s="5"/>
      <c r="ES883" s="5"/>
      <c r="ET883" s="5"/>
      <c r="EU883" s="5"/>
      <c r="EV883" s="5"/>
      <c r="EW883" s="5"/>
      <c r="EX883" s="5"/>
      <c r="EY883" s="5"/>
      <c r="EZ883" s="5"/>
      <c r="FA883" s="5"/>
      <c r="FB883" s="5"/>
      <c r="FC883" s="5"/>
      <c r="FD883" s="5"/>
      <c r="FE883" s="5"/>
      <c r="FF883" s="5"/>
      <c r="FG883" s="5"/>
      <c r="FH883" s="5"/>
      <c r="FI883" s="5"/>
      <c r="FJ883" s="5"/>
      <c r="FK883" s="5"/>
      <c r="FL883" s="5"/>
      <c r="FM883" s="5"/>
    </row>
    <row r="884" spans="1:169" s="49" customFormat="1" ht="10.199999999999999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  <c r="BV884" s="5"/>
      <c r="BW884" s="5"/>
      <c r="BX884" s="5"/>
      <c r="BY884" s="5"/>
      <c r="BZ884" s="5"/>
      <c r="CA884" s="5"/>
      <c r="CB884" s="5"/>
      <c r="CC884" s="5"/>
      <c r="CD884" s="5"/>
      <c r="CE884" s="5"/>
      <c r="CF884" s="5"/>
      <c r="CG884" s="5"/>
      <c r="CH884" s="5"/>
      <c r="CI884" s="5"/>
      <c r="CJ884" s="5"/>
      <c r="CK884" s="5"/>
      <c r="CL884" s="5"/>
      <c r="CM884" s="5"/>
      <c r="CN884" s="5"/>
      <c r="CO884" s="5"/>
      <c r="CP884" s="5"/>
      <c r="CQ884" s="5"/>
      <c r="CR884" s="5"/>
      <c r="CS884" s="5"/>
      <c r="CT884" s="5"/>
      <c r="CU884" s="5"/>
      <c r="CV884" s="5"/>
      <c r="CW884" s="5"/>
      <c r="CX884" s="5"/>
      <c r="CY884" s="5"/>
      <c r="CZ884" s="5"/>
      <c r="DA884" s="5"/>
      <c r="DB884" s="5"/>
      <c r="DC884" s="5"/>
      <c r="DD884" s="5"/>
      <c r="DE884" s="5"/>
      <c r="DF884" s="5"/>
      <c r="DG884" s="5"/>
      <c r="DH884" s="5"/>
      <c r="DI884" s="5"/>
      <c r="DJ884" s="5"/>
      <c r="DK884" s="5"/>
      <c r="DL884" s="5"/>
      <c r="DM884" s="5"/>
      <c r="DN884" s="5"/>
      <c r="DO884" s="5"/>
      <c r="DP884" s="5"/>
      <c r="DQ884" s="5"/>
      <c r="DR884" s="5"/>
      <c r="DS884" s="5"/>
      <c r="DT884" s="5"/>
      <c r="DU884" s="5"/>
      <c r="DV884" s="5"/>
      <c r="DW884" s="5"/>
      <c r="DX884" s="5"/>
      <c r="DY884" s="5"/>
      <c r="DZ884" s="5"/>
      <c r="EA884" s="5"/>
      <c r="EB884" s="5"/>
      <c r="EC884" s="5"/>
      <c r="ED884" s="5"/>
      <c r="EE884" s="5"/>
      <c r="EF884" s="5"/>
      <c r="EG884" s="5"/>
      <c r="EH884" s="5"/>
      <c r="EI884" s="5"/>
      <c r="EJ884" s="5"/>
      <c r="EK884" s="5"/>
      <c r="EL884" s="5"/>
      <c r="EM884" s="5"/>
      <c r="EN884" s="5"/>
      <c r="EO884" s="5"/>
      <c r="EP884" s="5"/>
      <c r="EQ884" s="5"/>
      <c r="ER884" s="5"/>
      <c r="ES884" s="5"/>
      <c r="ET884" s="5"/>
      <c r="EU884" s="5"/>
      <c r="EV884" s="5"/>
      <c r="EW884" s="5"/>
      <c r="EX884" s="5"/>
      <c r="EY884" s="5"/>
      <c r="EZ884" s="5"/>
      <c r="FA884" s="5"/>
      <c r="FB884" s="5"/>
      <c r="FC884" s="5"/>
      <c r="FD884" s="5"/>
      <c r="FE884" s="5"/>
      <c r="FF884" s="5"/>
      <c r="FG884" s="5"/>
      <c r="FH884" s="5"/>
      <c r="FI884" s="5"/>
      <c r="FJ884" s="5"/>
      <c r="FK884" s="5"/>
      <c r="FL884" s="5"/>
      <c r="FM884" s="5"/>
    </row>
    <row r="885" spans="1:169" s="49" customFormat="1" ht="10.199999999999999" x14ac:dyDescent="0.2"/>
    <row r="886" spans="1:169" s="49" customFormat="1" ht="10.199999999999999" x14ac:dyDescent="0.2"/>
    <row r="887" spans="1:169" s="49" customFormat="1" ht="10.199999999999999" x14ac:dyDescent="0.2"/>
    <row r="888" spans="1:169" s="49" customFormat="1" ht="10.199999999999999" x14ac:dyDescent="0.2"/>
    <row r="889" spans="1:169" s="49" customFormat="1" ht="10.199999999999999" x14ac:dyDescent="0.2"/>
    <row r="890" spans="1:169" s="49" customFormat="1" ht="10.199999999999999" x14ac:dyDescent="0.2"/>
    <row r="891" spans="1:169" s="49" customFormat="1" ht="10.199999999999999" x14ac:dyDescent="0.2"/>
    <row r="892" spans="1:169" s="49" customFormat="1" ht="10.199999999999999" x14ac:dyDescent="0.2"/>
    <row r="893" spans="1:169" s="49" customFormat="1" ht="10.199999999999999" x14ac:dyDescent="0.2"/>
    <row r="894" spans="1:169" s="49" customFormat="1" ht="10.199999999999999" x14ac:dyDescent="0.2"/>
    <row r="895" spans="1:169" s="49" customFormat="1" ht="10.199999999999999" x14ac:dyDescent="0.2"/>
    <row r="896" spans="1:169" s="49" customFormat="1" ht="10.199999999999999" x14ac:dyDescent="0.2"/>
    <row r="897" s="49" customFormat="1" ht="10.199999999999999" x14ac:dyDescent="0.2"/>
    <row r="898" s="49" customFormat="1" ht="10.199999999999999" x14ac:dyDescent="0.2"/>
    <row r="899" s="49" customFormat="1" ht="10.199999999999999" x14ac:dyDescent="0.2"/>
    <row r="900" s="49" customFormat="1" ht="10.199999999999999" x14ac:dyDescent="0.2"/>
    <row r="901" s="49" customFormat="1" ht="10.199999999999999" x14ac:dyDescent="0.2"/>
    <row r="902" s="49" customFormat="1" ht="10.199999999999999" x14ac:dyDescent="0.2"/>
    <row r="903" s="49" customFormat="1" ht="10.199999999999999" x14ac:dyDescent="0.2"/>
    <row r="904" s="49" customFormat="1" ht="10.199999999999999" x14ac:dyDescent="0.2"/>
    <row r="905" s="49" customFormat="1" ht="10.199999999999999" x14ac:dyDescent="0.2"/>
    <row r="906" s="49" customFormat="1" ht="10.199999999999999" x14ac:dyDescent="0.2"/>
    <row r="907" s="49" customFormat="1" ht="10.199999999999999" x14ac:dyDescent="0.2"/>
    <row r="908" s="49" customFormat="1" ht="10.199999999999999" x14ac:dyDescent="0.2"/>
    <row r="909" s="49" customFormat="1" ht="10.199999999999999" x14ac:dyDescent="0.2"/>
    <row r="910" s="49" customFormat="1" ht="10.199999999999999" x14ac:dyDescent="0.2"/>
    <row r="911" s="49" customFormat="1" ht="10.199999999999999" x14ac:dyDescent="0.2"/>
    <row r="912" s="49" customFormat="1" ht="10.199999999999999" x14ac:dyDescent="0.2"/>
    <row r="913" s="49" customFormat="1" ht="10.199999999999999" x14ac:dyDescent="0.2"/>
    <row r="914" s="49" customFormat="1" ht="10.199999999999999" x14ac:dyDescent="0.2"/>
    <row r="915" s="49" customFormat="1" ht="10.199999999999999" x14ac:dyDescent="0.2"/>
    <row r="916" s="49" customFormat="1" ht="10.199999999999999" x14ac:dyDescent="0.2"/>
    <row r="917" s="49" customFormat="1" ht="10.199999999999999" x14ac:dyDescent="0.2"/>
    <row r="918" s="49" customFormat="1" ht="10.199999999999999" x14ac:dyDescent="0.2"/>
    <row r="919" s="49" customFormat="1" ht="10.199999999999999" x14ac:dyDescent="0.2"/>
    <row r="920" s="49" customFormat="1" ht="10.199999999999999" x14ac:dyDescent="0.2"/>
    <row r="921" s="49" customFormat="1" ht="10.199999999999999" x14ac:dyDescent="0.2"/>
    <row r="922" s="49" customFormat="1" ht="10.199999999999999" x14ac:dyDescent="0.2"/>
    <row r="923" s="49" customFormat="1" ht="10.199999999999999" x14ac:dyDescent="0.2"/>
    <row r="924" s="49" customFormat="1" ht="10.199999999999999" x14ac:dyDescent="0.2"/>
    <row r="925" s="49" customFormat="1" ht="10.199999999999999" x14ac:dyDescent="0.2"/>
    <row r="926" s="49" customFormat="1" ht="10.199999999999999" x14ac:dyDescent="0.2"/>
    <row r="927" s="49" customFormat="1" ht="10.199999999999999" x14ac:dyDescent="0.2"/>
    <row r="928" s="49" customFormat="1" ht="10.199999999999999" x14ac:dyDescent="0.2"/>
    <row r="929" s="49" customFormat="1" ht="10.199999999999999" x14ac:dyDescent="0.2"/>
    <row r="930" s="49" customFormat="1" ht="10.199999999999999" x14ac:dyDescent="0.2"/>
    <row r="931" s="49" customFormat="1" ht="10.199999999999999" x14ac:dyDescent="0.2"/>
    <row r="932" s="49" customFormat="1" ht="10.199999999999999" x14ac:dyDescent="0.2"/>
    <row r="933" s="49" customFormat="1" ht="10.199999999999999" x14ac:dyDescent="0.2"/>
    <row r="934" s="49" customFormat="1" ht="10.199999999999999" x14ac:dyDescent="0.2"/>
    <row r="935" s="49" customFormat="1" ht="10.199999999999999" x14ac:dyDescent="0.2"/>
    <row r="936" s="49" customFormat="1" ht="10.199999999999999" x14ac:dyDescent="0.2"/>
    <row r="937" s="49" customFormat="1" ht="10.199999999999999" x14ac:dyDescent="0.2"/>
    <row r="938" s="49" customFormat="1" ht="10.199999999999999" x14ac:dyDescent="0.2"/>
    <row r="939" s="49" customFormat="1" ht="10.199999999999999" x14ac:dyDescent="0.2"/>
    <row r="940" s="49" customFormat="1" ht="10.199999999999999" x14ac:dyDescent="0.2"/>
    <row r="941" s="49" customFormat="1" ht="10.199999999999999" x14ac:dyDescent="0.2"/>
    <row r="942" s="49" customFormat="1" ht="10.199999999999999" x14ac:dyDescent="0.2"/>
    <row r="943" s="49" customFormat="1" ht="10.199999999999999" x14ac:dyDescent="0.2"/>
    <row r="944" s="49" customFormat="1" ht="10.199999999999999" x14ac:dyDescent="0.2"/>
    <row r="945" s="49" customFormat="1" ht="10.199999999999999" x14ac:dyDescent="0.2"/>
    <row r="946" s="49" customFormat="1" ht="10.199999999999999" x14ac:dyDescent="0.2"/>
    <row r="947" s="49" customFormat="1" ht="10.199999999999999" x14ac:dyDescent="0.2"/>
    <row r="948" s="49" customFormat="1" ht="10.199999999999999" x14ac:dyDescent="0.2"/>
    <row r="949" s="49" customFormat="1" ht="10.199999999999999" x14ac:dyDescent="0.2"/>
    <row r="950" s="49" customFormat="1" ht="10.199999999999999" x14ac:dyDescent="0.2"/>
    <row r="951" s="49" customFormat="1" ht="10.199999999999999" x14ac:dyDescent="0.2"/>
    <row r="952" s="49" customFormat="1" ht="10.199999999999999" x14ac:dyDescent="0.2"/>
    <row r="953" s="49" customFormat="1" ht="10.199999999999999" x14ac:dyDescent="0.2"/>
    <row r="954" s="49" customFormat="1" ht="10.199999999999999" x14ac:dyDescent="0.2"/>
    <row r="955" s="49" customFormat="1" ht="10.199999999999999" x14ac:dyDescent="0.2"/>
    <row r="956" s="49" customFormat="1" ht="10.199999999999999" x14ac:dyDescent="0.2"/>
    <row r="957" s="49" customFormat="1" ht="10.199999999999999" x14ac:dyDescent="0.2"/>
    <row r="958" s="49" customFormat="1" ht="10.199999999999999" x14ac:dyDescent="0.2"/>
    <row r="959" s="49" customFormat="1" ht="10.199999999999999" x14ac:dyDescent="0.2"/>
    <row r="960" s="49" customFormat="1" ht="10.199999999999999" x14ac:dyDescent="0.2"/>
    <row r="961" s="49" customFormat="1" ht="10.199999999999999" x14ac:dyDescent="0.2"/>
    <row r="962" s="49" customFormat="1" ht="10.199999999999999" x14ac:dyDescent="0.2"/>
    <row r="963" s="49" customFormat="1" ht="10.199999999999999" x14ac:dyDescent="0.2"/>
    <row r="964" s="49" customFormat="1" ht="10.199999999999999" x14ac:dyDescent="0.2"/>
    <row r="965" s="62" customFormat="1" ht="10.199999999999999" x14ac:dyDescent="0.2"/>
    <row r="966" s="62" customFormat="1" ht="10.199999999999999" x14ac:dyDescent="0.2"/>
    <row r="967" s="62" customFormat="1" ht="10.199999999999999" x14ac:dyDescent="0.2"/>
    <row r="968" s="62" customFormat="1" ht="10.199999999999999" x14ac:dyDescent="0.2"/>
    <row r="969" s="62" customFormat="1" ht="10.199999999999999" x14ac:dyDescent="0.2"/>
    <row r="970" s="62" customFormat="1" ht="10.199999999999999" x14ac:dyDescent="0.2"/>
    <row r="971" s="62" customFormat="1" ht="10.199999999999999" x14ac:dyDescent="0.2"/>
    <row r="972" s="62" customFormat="1" ht="10.199999999999999" x14ac:dyDescent="0.2"/>
    <row r="973" s="62" customFormat="1" ht="10.199999999999999" x14ac:dyDescent="0.2"/>
    <row r="974" s="62" customFormat="1" ht="10.199999999999999" x14ac:dyDescent="0.2"/>
    <row r="975" s="62" customFormat="1" ht="10.199999999999999" x14ac:dyDescent="0.2"/>
    <row r="976" s="62" customFormat="1" ht="10.199999999999999" x14ac:dyDescent="0.2"/>
    <row r="977" s="62" customFormat="1" ht="10.199999999999999" x14ac:dyDescent="0.2"/>
    <row r="978" s="62" customFormat="1" ht="10.199999999999999" x14ac:dyDescent="0.2"/>
    <row r="979" s="62" customFormat="1" ht="10.199999999999999" x14ac:dyDescent="0.2"/>
    <row r="980" s="62" customFormat="1" ht="10.199999999999999" x14ac:dyDescent="0.2"/>
    <row r="981" s="62" customFormat="1" ht="10.199999999999999" x14ac:dyDescent="0.2"/>
    <row r="982" s="62" customFormat="1" ht="10.199999999999999" x14ac:dyDescent="0.2"/>
    <row r="983" s="62" customFormat="1" ht="10.199999999999999" x14ac:dyDescent="0.2"/>
    <row r="984" s="62" customFormat="1" ht="10.199999999999999" x14ac:dyDescent="0.2"/>
    <row r="985" s="62" customFormat="1" ht="10.199999999999999" x14ac:dyDescent="0.2"/>
    <row r="986" s="62" customFormat="1" ht="10.199999999999999" x14ac:dyDescent="0.2"/>
    <row r="987" s="62" customFormat="1" ht="10.199999999999999" x14ac:dyDescent="0.2"/>
    <row r="988" s="62" customFormat="1" ht="10.199999999999999" x14ac:dyDescent="0.2"/>
    <row r="989" s="62" customFormat="1" ht="10.199999999999999" x14ac:dyDescent="0.2"/>
    <row r="990" s="62" customFormat="1" ht="10.199999999999999" x14ac:dyDescent="0.2"/>
    <row r="991" s="62" customFormat="1" ht="10.199999999999999" x14ac:dyDescent="0.2"/>
    <row r="992" s="62" customFormat="1" ht="10.199999999999999" x14ac:dyDescent="0.2"/>
    <row r="993" s="62" customFormat="1" ht="10.199999999999999" x14ac:dyDescent="0.2"/>
    <row r="994" s="62" customFormat="1" ht="10.199999999999999" x14ac:dyDescent="0.2"/>
    <row r="995" s="62" customFormat="1" ht="10.199999999999999" x14ac:dyDescent="0.2"/>
    <row r="996" s="62" customFormat="1" ht="10.199999999999999" x14ac:dyDescent="0.2"/>
    <row r="997" s="62" customFormat="1" ht="10.199999999999999" x14ac:dyDescent="0.2"/>
    <row r="998" s="62" customFormat="1" ht="10.199999999999999" x14ac:dyDescent="0.2"/>
    <row r="999" s="62" customFormat="1" ht="10.199999999999999" x14ac:dyDescent="0.2"/>
    <row r="1000" s="62" customFormat="1" ht="10.199999999999999" x14ac:dyDescent="0.2"/>
    <row r="1001" s="62" customFormat="1" ht="10.199999999999999" x14ac:dyDescent="0.2"/>
    <row r="1002" s="62" customFormat="1" ht="10.199999999999999" x14ac:dyDescent="0.2"/>
    <row r="1003" s="62" customFormat="1" ht="10.199999999999999" x14ac:dyDescent="0.2"/>
    <row r="1004" s="62" customFormat="1" ht="10.199999999999999" x14ac:dyDescent="0.2"/>
    <row r="1005" s="62" customFormat="1" ht="10.199999999999999" x14ac:dyDescent="0.2"/>
    <row r="1006" s="62" customFormat="1" ht="10.199999999999999" x14ac:dyDescent="0.2"/>
    <row r="1007" s="62" customFormat="1" ht="10.199999999999999" x14ac:dyDescent="0.2"/>
    <row r="1008" s="62" customFormat="1" ht="10.199999999999999" x14ac:dyDescent="0.2"/>
    <row r="1009" s="62" customFormat="1" ht="10.199999999999999" x14ac:dyDescent="0.2"/>
    <row r="1010" s="62" customFormat="1" ht="10.199999999999999" x14ac:dyDescent="0.2"/>
    <row r="1011" s="62" customFormat="1" ht="10.199999999999999" x14ac:dyDescent="0.2"/>
    <row r="1012" s="62" customFormat="1" ht="10.199999999999999" x14ac:dyDescent="0.2"/>
    <row r="1013" s="62" customFormat="1" ht="10.199999999999999" x14ac:dyDescent="0.2"/>
    <row r="1014" s="62" customFormat="1" ht="10.199999999999999" x14ac:dyDescent="0.2"/>
    <row r="1015" s="62" customFormat="1" ht="10.199999999999999" x14ac:dyDescent="0.2"/>
    <row r="1016" s="62" customFormat="1" ht="10.199999999999999" x14ac:dyDescent="0.2"/>
    <row r="1017" s="62" customFormat="1" ht="10.199999999999999" x14ac:dyDescent="0.2"/>
    <row r="1018" s="62" customFormat="1" ht="10.199999999999999" x14ac:dyDescent="0.2"/>
    <row r="1019" s="62" customFormat="1" ht="10.199999999999999" x14ac:dyDescent="0.2"/>
    <row r="1020" s="62" customFormat="1" ht="10.199999999999999" x14ac:dyDescent="0.2"/>
    <row r="1021" s="62" customFormat="1" ht="10.199999999999999" x14ac:dyDescent="0.2"/>
    <row r="1022" s="62" customFormat="1" ht="10.199999999999999" x14ac:dyDescent="0.2"/>
    <row r="1023" s="62" customFormat="1" ht="10.199999999999999" x14ac:dyDescent="0.2"/>
    <row r="1024" s="62" customFormat="1" ht="10.199999999999999" x14ac:dyDescent="0.2"/>
    <row r="1025" s="62" customFormat="1" ht="10.199999999999999" x14ac:dyDescent="0.2"/>
    <row r="1026" s="62" customFormat="1" ht="10.199999999999999" x14ac:dyDescent="0.2"/>
    <row r="1027" s="62" customFormat="1" ht="10.199999999999999" x14ac:dyDescent="0.2"/>
    <row r="1028" s="62" customFormat="1" ht="10.199999999999999" x14ac:dyDescent="0.2"/>
    <row r="1029" s="62" customFormat="1" ht="10.199999999999999" x14ac:dyDescent="0.2"/>
    <row r="1030" s="62" customFormat="1" ht="10.199999999999999" x14ac:dyDescent="0.2"/>
    <row r="1031" s="62" customFormat="1" ht="10.199999999999999" x14ac:dyDescent="0.2"/>
    <row r="1032" s="62" customFormat="1" ht="10.199999999999999" x14ac:dyDescent="0.2"/>
    <row r="1033" s="62" customFormat="1" ht="10.199999999999999" x14ac:dyDescent="0.2"/>
    <row r="1034" s="62" customFormat="1" ht="10.199999999999999" x14ac:dyDescent="0.2"/>
    <row r="1035" s="62" customFormat="1" ht="10.199999999999999" x14ac:dyDescent="0.2"/>
    <row r="1036" s="62" customFormat="1" ht="10.199999999999999" x14ac:dyDescent="0.2"/>
    <row r="1037" s="62" customFormat="1" ht="10.199999999999999" x14ac:dyDescent="0.2"/>
    <row r="1038" s="62" customFormat="1" ht="10.199999999999999" x14ac:dyDescent="0.2"/>
    <row r="1039" s="62" customFormat="1" ht="10.199999999999999" x14ac:dyDescent="0.2"/>
    <row r="1040" s="62" customFormat="1" ht="10.199999999999999" x14ac:dyDescent="0.2"/>
    <row r="1041" s="62" customFormat="1" ht="10.199999999999999" x14ac:dyDescent="0.2"/>
    <row r="1042" s="62" customFormat="1" ht="10.199999999999999" x14ac:dyDescent="0.2"/>
    <row r="1043" s="62" customFormat="1" ht="10.199999999999999" x14ac:dyDescent="0.2"/>
    <row r="1044" s="62" customFormat="1" ht="10.199999999999999" x14ac:dyDescent="0.2"/>
    <row r="1045" s="62" customFormat="1" ht="10.199999999999999" x14ac:dyDescent="0.2"/>
    <row r="1046" s="62" customFormat="1" ht="10.199999999999999" x14ac:dyDescent="0.2"/>
    <row r="1047" s="62" customFormat="1" ht="10.199999999999999" x14ac:dyDescent="0.2"/>
    <row r="1048" s="62" customFormat="1" ht="10.199999999999999" x14ac:dyDescent="0.2"/>
    <row r="1049" s="62" customFormat="1" ht="10.199999999999999" x14ac:dyDescent="0.2"/>
    <row r="1050" s="62" customFormat="1" ht="10.199999999999999" x14ac:dyDescent="0.2"/>
    <row r="1051" s="62" customFormat="1" ht="10.199999999999999" x14ac:dyDescent="0.2"/>
    <row r="1052" s="62" customFormat="1" ht="10.199999999999999" x14ac:dyDescent="0.2"/>
    <row r="1053" s="62" customFormat="1" ht="10.199999999999999" x14ac:dyDescent="0.2"/>
    <row r="1054" s="62" customFormat="1" ht="10.199999999999999" x14ac:dyDescent="0.2"/>
    <row r="1055" s="62" customFormat="1" ht="10.199999999999999" x14ac:dyDescent="0.2"/>
    <row r="1056" s="62" customFormat="1" ht="10.199999999999999" x14ac:dyDescent="0.2"/>
    <row r="1057" s="62" customFormat="1" ht="10.199999999999999" x14ac:dyDescent="0.2"/>
    <row r="1058" s="62" customFormat="1" ht="10.199999999999999" x14ac:dyDescent="0.2"/>
    <row r="1059" s="62" customFormat="1" ht="10.199999999999999" x14ac:dyDescent="0.2"/>
    <row r="1060" s="62" customFormat="1" ht="10.199999999999999" x14ac:dyDescent="0.2"/>
    <row r="1061" s="62" customFormat="1" ht="10.199999999999999" x14ac:dyDescent="0.2"/>
    <row r="1062" s="62" customFormat="1" ht="10.199999999999999" x14ac:dyDescent="0.2"/>
    <row r="1063" s="62" customFormat="1" ht="10.199999999999999" x14ac:dyDescent="0.2"/>
    <row r="1064" s="62" customFormat="1" ht="10.199999999999999" x14ac:dyDescent="0.2"/>
    <row r="1065" s="62" customFormat="1" ht="10.199999999999999" x14ac:dyDescent="0.2"/>
    <row r="1066" s="62" customFormat="1" ht="10.199999999999999" x14ac:dyDescent="0.2"/>
    <row r="1067" s="62" customFormat="1" ht="10.199999999999999" x14ac:dyDescent="0.2"/>
    <row r="1068" s="62" customFormat="1" ht="10.199999999999999" x14ac:dyDescent="0.2"/>
    <row r="1069" s="62" customFormat="1" ht="10.199999999999999" x14ac:dyDescent="0.2"/>
    <row r="1070" s="62" customFormat="1" ht="10.199999999999999" x14ac:dyDescent="0.2"/>
    <row r="1071" s="62" customFormat="1" ht="10.199999999999999" x14ac:dyDescent="0.2"/>
    <row r="1072" s="62" customFormat="1" ht="10.199999999999999" x14ac:dyDescent="0.2"/>
    <row r="1073" s="62" customFormat="1" ht="10.199999999999999" x14ac:dyDescent="0.2"/>
    <row r="1074" s="62" customFormat="1" ht="10.199999999999999" x14ac:dyDescent="0.2"/>
    <row r="1075" s="62" customFormat="1" ht="10.199999999999999" x14ac:dyDescent="0.2"/>
    <row r="1076" s="62" customFormat="1" ht="10.199999999999999" x14ac:dyDescent="0.2"/>
    <row r="1077" s="62" customFormat="1" ht="10.199999999999999" x14ac:dyDescent="0.2"/>
    <row r="1078" s="62" customFormat="1" ht="10.199999999999999" x14ac:dyDescent="0.2"/>
    <row r="1079" s="62" customFormat="1" ht="10.199999999999999" x14ac:dyDescent="0.2"/>
    <row r="1080" s="62" customFormat="1" ht="10.199999999999999" x14ac:dyDescent="0.2"/>
    <row r="1081" s="62" customFormat="1" ht="10.199999999999999" x14ac:dyDescent="0.2"/>
    <row r="1082" s="62" customFormat="1" ht="10.199999999999999" x14ac:dyDescent="0.2"/>
    <row r="1083" s="62" customFormat="1" ht="10.199999999999999" x14ac:dyDescent="0.2"/>
    <row r="1084" s="62" customFormat="1" ht="10.199999999999999" x14ac:dyDescent="0.2"/>
    <row r="1085" s="62" customFormat="1" ht="10.199999999999999" x14ac:dyDescent="0.2"/>
    <row r="1086" s="62" customFormat="1" ht="10.199999999999999" x14ac:dyDescent="0.2"/>
    <row r="1087" s="62" customFormat="1" ht="10.199999999999999" x14ac:dyDescent="0.2"/>
    <row r="1088" s="62" customFormat="1" ht="10.199999999999999" x14ac:dyDescent="0.2"/>
    <row r="1089" s="62" customFormat="1" ht="10.199999999999999" x14ac:dyDescent="0.2"/>
    <row r="1090" s="62" customFormat="1" ht="10.199999999999999" x14ac:dyDescent="0.2"/>
    <row r="1091" s="62" customFormat="1" ht="10.199999999999999" x14ac:dyDescent="0.2"/>
    <row r="1092" s="62" customFormat="1" ht="10.199999999999999" x14ac:dyDescent="0.2"/>
    <row r="1093" s="62" customFormat="1" ht="10.199999999999999" x14ac:dyDescent="0.2"/>
    <row r="1094" s="62" customFormat="1" ht="10.199999999999999" x14ac:dyDescent="0.2"/>
    <row r="1095" s="62" customFormat="1" ht="10.199999999999999" x14ac:dyDescent="0.2"/>
    <row r="1096" s="62" customFormat="1" ht="10.199999999999999" x14ac:dyDescent="0.2"/>
    <row r="1097" s="62" customFormat="1" ht="10.199999999999999" x14ac:dyDescent="0.2"/>
    <row r="1098" s="62" customFormat="1" ht="10.199999999999999" x14ac:dyDescent="0.2"/>
    <row r="1099" s="62" customFormat="1" ht="10.199999999999999" x14ac:dyDescent="0.2"/>
    <row r="1100" s="62" customFormat="1" ht="10.199999999999999" x14ac:dyDescent="0.2"/>
    <row r="1101" s="62" customFormat="1" ht="10.199999999999999" x14ac:dyDescent="0.2"/>
    <row r="1102" s="62" customFormat="1" ht="10.199999999999999" x14ac:dyDescent="0.2"/>
    <row r="1103" s="62" customFormat="1" ht="10.199999999999999" x14ac:dyDescent="0.2"/>
    <row r="1104" s="62" customFormat="1" ht="10.199999999999999" x14ac:dyDescent="0.2"/>
    <row r="1105" s="62" customFormat="1" ht="10.199999999999999" x14ac:dyDescent="0.2"/>
    <row r="1106" s="62" customFormat="1" ht="10.199999999999999" x14ac:dyDescent="0.2"/>
    <row r="1107" s="62" customFormat="1" ht="10.199999999999999" x14ac:dyDescent="0.2"/>
    <row r="1108" s="62" customFormat="1" ht="10.199999999999999" x14ac:dyDescent="0.2"/>
    <row r="1109" s="62" customFormat="1" ht="10.199999999999999" x14ac:dyDescent="0.2"/>
    <row r="1110" s="62" customFormat="1" ht="10.199999999999999" x14ac:dyDescent="0.2"/>
    <row r="1111" s="62" customFormat="1" ht="10.199999999999999" x14ac:dyDescent="0.2"/>
    <row r="1112" s="62" customFormat="1" ht="10.199999999999999" x14ac:dyDescent="0.2"/>
    <row r="1113" s="62" customFormat="1" ht="10.199999999999999" x14ac:dyDescent="0.2"/>
    <row r="1114" s="62" customFormat="1" ht="10.199999999999999" x14ac:dyDescent="0.2"/>
    <row r="1115" s="62" customFormat="1" ht="10.199999999999999" x14ac:dyDescent="0.2"/>
    <row r="1116" s="62" customFormat="1" ht="10.199999999999999" x14ac:dyDescent="0.2"/>
    <row r="1117" s="62" customFormat="1" ht="10.199999999999999" x14ac:dyDescent="0.2"/>
    <row r="1118" s="62" customFormat="1" ht="10.199999999999999" x14ac:dyDescent="0.2"/>
    <row r="1119" s="62" customFormat="1" ht="10.199999999999999" x14ac:dyDescent="0.2"/>
    <row r="1120" s="62" customFormat="1" ht="10.199999999999999" x14ac:dyDescent="0.2"/>
    <row r="1121" s="62" customFormat="1" ht="10.199999999999999" x14ac:dyDescent="0.2"/>
    <row r="1122" s="62" customFormat="1" ht="10.199999999999999" x14ac:dyDescent="0.2"/>
    <row r="1123" s="62" customFormat="1" ht="10.199999999999999" x14ac:dyDescent="0.2"/>
    <row r="1124" s="62" customFormat="1" ht="10.199999999999999" x14ac:dyDescent="0.2"/>
    <row r="1125" s="62" customFormat="1" ht="10.199999999999999" x14ac:dyDescent="0.2"/>
    <row r="1126" s="62" customFormat="1" ht="10.199999999999999" x14ac:dyDescent="0.2"/>
    <row r="1127" s="62" customFormat="1" ht="10.199999999999999" x14ac:dyDescent="0.2"/>
    <row r="1128" s="62" customFormat="1" ht="10.199999999999999" x14ac:dyDescent="0.2"/>
    <row r="1129" s="62" customFormat="1" ht="10.199999999999999" x14ac:dyDescent="0.2"/>
    <row r="1130" s="62" customFormat="1" ht="10.199999999999999" x14ac:dyDescent="0.2"/>
    <row r="1131" s="62" customFormat="1" ht="10.199999999999999" x14ac:dyDescent="0.2"/>
    <row r="1132" s="62" customFormat="1" ht="10.199999999999999" x14ac:dyDescent="0.2"/>
    <row r="1133" s="62" customFormat="1" ht="10.199999999999999" x14ac:dyDescent="0.2"/>
    <row r="1134" s="62" customFormat="1" ht="10.199999999999999" x14ac:dyDescent="0.2"/>
    <row r="1135" s="62" customFormat="1" ht="10.199999999999999" x14ac:dyDescent="0.2"/>
    <row r="1136" s="62" customFormat="1" ht="10.199999999999999" x14ac:dyDescent="0.2"/>
    <row r="1137" s="62" customFormat="1" ht="10.199999999999999" x14ac:dyDescent="0.2"/>
    <row r="1138" s="62" customFormat="1" ht="10.199999999999999" x14ac:dyDescent="0.2"/>
    <row r="1139" s="62" customFormat="1" ht="10.199999999999999" x14ac:dyDescent="0.2"/>
    <row r="1140" s="62" customFormat="1" ht="10.199999999999999" x14ac:dyDescent="0.2"/>
    <row r="1141" s="62" customFormat="1" ht="10.199999999999999" x14ac:dyDescent="0.2"/>
    <row r="1142" s="62" customFormat="1" ht="10.199999999999999" x14ac:dyDescent="0.2"/>
    <row r="1143" s="62" customFormat="1" ht="10.199999999999999" x14ac:dyDescent="0.2"/>
    <row r="1144" s="62" customFormat="1" ht="10.199999999999999" x14ac:dyDescent="0.2"/>
    <row r="1145" s="62" customFormat="1" ht="10.199999999999999" x14ac:dyDescent="0.2"/>
    <row r="1146" s="62" customFormat="1" ht="10.199999999999999" x14ac:dyDescent="0.2"/>
    <row r="1147" s="62" customFormat="1" ht="10.199999999999999" x14ac:dyDescent="0.2"/>
    <row r="1148" s="62" customFormat="1" ht="10.199999999999999" x14ac:dyDescent="0.2"/>
    <row r="1149" s="62" customFormat="1" ht="10.199999999999999" x14ac:dyDescent="0.2"/>
    <row r="1150" s="62" customFormat="1" ht="10.199999999999999" x14ac:dyDescent="0.2"/>
    <row r="1151" s="62" customFormat="1" ht="10.199999999999999" x14ac:dyDescent="0.2"/>
    <row r="1152" s="62" customFormat="1" ht="10.199999999999999" x14ac:dyDescent="0.2"/>
    <row r="1153" s="62" customFormat="1" ht="10.199999999999999" x14ac:dyDescent="0.2"/>
    <row r="1154" s="62" customFormat="1" ht="10.199999999999999" x14ac:dyDescent="0.2"/>
    <row r="1155" s="62" customFormat="1" ht="10.199999999999999" x14ac:dyDescent="0.2"/>
    <row r="1156" s="62" customFormat="1" ht="10.199999999999999" x14ac:dyDescent="0.2"/>
    <row r="1157" s="62" customFormat="1" ht="10.199999999999999" x14ac:dyDescent="0.2"/>
    <row r="1158" s="62" customFormat="1" ht="10.199999999999999" x14ac:dyDescent="0.2"/>
    <row r="1159" s="62" customFormat="1" ht="10.199999999999999" x14ac:dyDescent="0.2"/>
    <row r="1160" s="62" customFormat="1" ht="10.199999999999999" x14ac:dyDescent="0.2"/>
    <row r="1161" s="62" customFormat="1" ht="10.199999999999999" x14ac:dyDescent="0.2"/>
    <row r="1162" s="62" customFormat="1" ht="10.199999999999999" x14ac:dyDescent="0.2"/>
    <row r="1163" s="62" customFormat="1" ht="10.199999999999999" x14ac:dyDescent="0.2"/>
    <row r="1164" s="62" customFormat="1" ht="10.199999999999999" x14ac:dyDescent="0.2"/>
    <row r="1165" s="62" customFormat="1" ht="10.199999999999999" x14ac:dyDescent="0.2"/>
    <row r="1166" s="62" customFormat="1" ht="10.199999999999999" x14ac:dyDescent="0.2"/>
    <row r="1167" s="62" customFormat="1" ht="10.199999999999999" x14ac:dyDescent="0.2"/>
    <row r="1168" s="62" customFormat="1" ht="10.199999999999999" x14ac:dyDescent="0.2"/>
    <row r="1169" s="62" customFormat="1" ht="10.199999999999999" x14ac:dyDescent="0.2"/>
    <row r="1170" s="62" customFormat="1" ht="10.199999999999999" x14ac:dyDescent="0.2"/>
    <row r="1171" s="62" customFormat="1" ht="10.199999999999999" x14ac:dyDescent="0.2"/>
    <row r="1172" s="62" customFormat="1" ht="10.199999999999999" x14ac:dyDescent="0.2"/>
    <row r="1173" s="62" customFormat="1" ht="10.199999999999999" x14ac:dyDescent="0.2"/>
    <row r="1174" s="62" customFormat="1" ht="10.199999999999999" x14ac:dyDescent="0.2"/>
    <row r="1175" s="62" customFormat="1" ht="10.199999999999999" x14ac:dyDescent="0.2"/>
    <row r="1176" s="62" customFormat="1" ht="10.199999999999999" x14ac:dyDescent="0.2"/>
    <row r="1177" s="62" customFormat="1" ht="10.199999999999999" x14ac:dyDescent="0.2"/>
    <row r="1178" s="62" customFormat="1" ht="10.199999999999999" x14ac:dyDescent="0.2"/>
    <row r="1179" s="62" customFormat="1" ht="10.199999999999999" x14ac:dyDescent="0.2"/>
    <row r="1180" s="62" customFormat="1" ht="10.199999999999999" x14ac:dyDescent="0.2"/>
    <row r="1181" s="62" customFormat="1" ht="10.199999999999999" x14ac:dyDescent="0.2"/>
    <row r="1182" s="62" customFormat="1" ht="10.199999999999999" x14ac:dyDescent="0.2"/>
    <row r="1183" s="62" customFormat="1" ht="10.199999999999999" x14ac:dyDescent="0.2"/>
    <row r="1184" s="62" customFormat="1" ht="10.199999999999999" x14ac:dyDescent="0.2"/>
    <row r="1185" s="62" customFormat="1" ht="10.199999999999999" x14ac:dyDescent="0.2"/>
    <row r="1186" s="62" customFormat="1" ht="10.199999999999999" x14ac:dyDescent="0.2"/>
    <row r="1187" s="62" customFormat="1" ht="10.199999999999999" x14ac:dyDescent="0.2"/>
    <row r="1188" s="62" customFormat="1" ht="10.199999999999999" x14ac:dyDescent="0.2"/>
    <row r="1189" s="62" customFormat="1" ht="10.199999999999999" x14ac:dyDescent="0.2"/>
    <row r="1190" s="62" customFormat="1" ht="10.199999999999999" x14ac:dyDescent="0.2"/>
    <row r="1191" s="62" customFormat="1" ht="10.199999999999999" x14ac:dyDescent="0.2"/>
    <row r="1192" s="62" customFormat="1" ht="10.199999999999999" x14ac:dyDescent="0.2"/>
    <row r="1193" s="62" customFormat="1" ht="10.199999999999999" x14ac:dyDescent="0.2"/>
    <row r="1194" s="62" customFormat="1" ht="10.199999999999999" x14ac:dyDescent="0.2"/>
    <row r="1195" s="62" customFormat="1" ht="10.199999999999999" x14ac:dyDescent="0.2"/>
    <row r="1196" s="62" customFormat="1" ht="10.199999999999999" x14ac:dyDescent="0.2"/>
    <row r="1197" s="62" customFormat="1" ht="10.199999999999999" x14ac:dyDescent="0.2"/>
    <row r="1198" s="62" customFormat="1" ht="10.199999999999999" x14ac:dyDescent="0.2"/>
    <row r="1199" s="62" customFormat="1" ht="10.199999999999999" x14ac:dyDescent="0.2"/>
    <row r="1200" s="62" customFormat="1" ht="10.199999999999999" x14ac:dyDescent="0.2"/>
    <row r="1201" s="62" customFormat="1" ht="10.199999999999999" x14ac:dyDescent="0.2"/>
    <row r="1202" s="62" customFormat="1" ht="10.199999999999999" x14ac:dyDescent="0.2"/>
    <row r="1203" s="62" customFormat="1" ht="10.199999999999999" x14ac:dyDescent="0.2"/>
    <row r="1204" s="62" customFormat="1" ht="10.199999999999999" x14ac:dyDescent="0.2"/>
    <row r="1205" s="62" customFormat="1" ht="10.199999999999999" x14ac:dyDescent="0.2"/>
    <row r="1206" s="62" customFormat="1" ht="10.199999999999999" x14ac:dyDescent="0.2"/>
    <row r="1207" s="62" customFormat="1" ht="10.199999999999999" x14ac:dyDescent="0.2"/>
    <row r="1208" s="62" customFormat="1" ht="10.199999999999999" x14ac:dyDescent="0.2"/>
    <row r="1209" s="62" customFormat="1" ht="10.199999999999999" x14ac:dyDescent="0.2"/>
    <row r="1210" s="62" customFormat="1" ht="10.199999999999999" x14ac:dyDescent="0.2"/>
    <row r="1211" s="62" customFormat="1" ht="10.199999999999999" x14ac:dyDescent="0.2"/>
    <row r="1212" s="62" customFormat="1" ht="10.199999999999999" x14ac:dyDescent="0.2"/>
    <row r="1213" s="62" customFormat="1" ht="10.199999999999999" x14ac:dyDescent="0.2"/>
    <row r="1214" s="62" customFormat="1" ht="10.199999999999999" x14ac:dyDescent="0.2"/>
    <row r="1215" s="62" customFormat="1" ht="10.199999999999999" x14ac:dyDescent="0.2"/>
    <row r="1216" s="62" customFormat="1" ht="10.199999999999999" x14ac:dyDescent="0.2"/>
    <row r="1217" s="62" customFormat="1" ht="10.199999999999999" x14ac:dyDescent="0.2"/>
    <row r="1218" s="62" customFormat="1" ht="10.199999999999999" x14ac:dyDescent="0.2"/>
    <row r="1219" s="62" customFormat="1" ht="10.199999999999999" x14ac:dyDescent="0.2"/>
    <row r="1220" s="62" customFormat="1" ht="10.199999999999999" x14ac:dyDescent="0.2"/>
    <row r="1221" s="62" customFormat="1" ht="10.199999999999999" x14ac:dyDescent="0.2"/>
    <row r="1222" s="62" customFormat="1" ht="10.199999999999999" x14ac:dyDescent="0.2"/>
    <row r="1223" s="62" customFormat="1" ht="10.199999999999999" x14ac:dyDescent="0.2"/>
    <row r="1224" s="62" customFormat="1" ht="10.199999999999999" x14ac:dyDescent="0.2"/>
    <row r="1225" s="62" customFormat="1" ht="10.199999999999999" x14ac:dyDescent="0.2"/>
    <row r="1226" s="62" customFormat="1" ht="10.199999999999999" x14ac:dyDescent="0.2"/>
    <row r="1227" s="62" customFormat="1" ht="10.199999999999999" x14ac:dyDescent="0.2"/>
    <row r="1228" s="62" customFormat="1" ht="10.199999999999999" x14ac:dyDescent="0.2"/>
    <row r="1229" s="62" customFormat="1" ht="10.199999999999999" x14ac:dyDescent="0.2"/>
    <row r="1230" s="62" customFormat="1" ht="10.199999999999999" x14ac:dyDescent="0.2"/>
    <row r="1231" s="62" customFormat="1" ht="10.199999999999999" x14ac:dyDescent="0.2"/>
    <row r="1232" s="62" customFormat="1" ht="10.199999999999999" x14ac:dyDescent="0.2"/>
    <row r="1233" s="62" customFormat="1" ht="10.199999999999999" x14ac:dyDescent="0.2"/>
    <row r="1234" s="62" customFormat="1" ht="10.199999999999999" x14ac:dyDescent="0.2"/>
    <row r="1235" s="62" customFormat="1" ht="10.199999999999999" x14ac:dyDescent="0.2"/>
    <row r="1236" s="62" customFormat="1" ht="10.199999999999999" x14ac:dyDescent="0.2"/>
    <row r="1237" s="62" customFormat="1" ht="10.199999999999999" x14ac:dyDescent="0.2"/>
    <row r="1238" s="62" customFormat="1" ht="10.199999999999999" x14ac:dyDescent="0.2"/>
    <row r="1239" s="62" customFormat="1" ht="10.199999999999999" x14ac:dyDescent="0.2"/>
    <row r="1240" s="62" customFormat="1" ht="10.199999999999999" x14ac:dyDescent="0.2"/>
    <row r="1241" s="62" customFormat="1" ht="10.199999999999999" x14ac:dyDescent="0.2"/>
    <row r="1242" s="62" customFormat="1" ht="10.199999999999999" x14ac:dyDescent="0.2"/>
    <row r="1243" s="62" customFormat="1" ht="10.199999999999999" x14ac:dyDescent="0.2"/>
    <row r="1244" s="62" customFormat="1" ht="10.199999999999999" x14ac:dyDescent="0.2"/>
    <row r="1245" s="62" customFormat="1" ht="10.199999999999999" x14ac:dyDescent="0.2"/>
    <row r="1246" s="62" customFormat="1" ht="10.199999999999999" x14ac:dyDescent="0.2"/>
    <row r="1247" s="62" customFormat="1" ht="10.199999999999999" x14ac:dyDescent="0.2"/>
    <row r="1248" s="62" customFormat="1" ht="10.199999999999999" x14ac:dyDescent="0.2"/>
    <row r="1249" s="62" customFormat="1" ht="10.199999999999999" x14ac:dyDescent="0.2"/>
    <row r="1250" s="62" customFormat="1" ht="10.199999999999999" x14ac:dyDescent="0.2"/>
    <row r="1251" s="62" customFormat="1" ht="10.199999999999999" x14ac:dyDescent="0.2"/>
    <row r="1252" s="62" customFormat="1" ht="10.199999999999999" x14ac:dyDescent="0.2"/>
    <row r="1253" s="62" customFormat="1" ht="10.199999999999999" x14ac:dyDescent="0.2"/>
    <row r="1254" s="62" customFormat="1" ht="10.199999999999999" x14ac:dyDescent="0.2"/>
    <row r="1255" s="62" customFormat="1" ht="10.199999999999999" x14ac:dyDescent="0.2"/>
    <row r="1256" s="62" customFormat="1" ht="10.199999999999999" x14ac:dyDescent="0.2"/>
    <row r="1257" s="62" customFormat="1" ht="10.199999999999999" x14ac:dyDescent="0.2"/>
    <row r="1258" s="62" customFormat="1" ht="10.199999999999999" x14ac:dyDescent="0.2"/>
    <row r="1259" s="62" customFormat="1" ht="10.199999999999999" x14ac:dyDescent="0.2"/>
    <row r="1260" s="62" customFormat="1" ht="10.199999999999999" x14ac:dyDescent="0.2"/>
    <row r="1261" s="62" customFormat="1" ht="10.199999999999999" x14ac:dyDescent="0.2"/>
    <row r="1262" s="62" customFormat="1" ht="10.199999999999999" x14ac:dyDescent="0.2"/>
    <row r="1263" s="62" customFormat="1" ht="10.199999999999999" x14ac:dyDescent="0.2"/>
    <row r="1264" s="62" customFormat="1" ht="10.199999999999999" x14ac:dyDescent="0.2"/>
    <row r="1265" s="62" customFormat="1" ht="10.199999999999999" x14ac:dyDescent="0.2"/>
    <row r="1266" s="62" customFormat="1" ht="10.199999999999999" x14ac:dyDescent="0.2"/>
    <row r="1267" s="62" customFormat="1" ht="10.199999999999999" x14ac:dyDescent="0.2"/>
    <row r="1268" s="62" customFormat="1" ht="10.199999999999999" x14ac:dyDescent="0.2"/>
    <row r="1269" s="62" customFormat="1" ht="10.199999999999999" x14ac:dyDescent="0.2"/>
    <row r="1270" s="62" customFormat="1" ht="10.199999999999999" x14ac:dyDescent="0.2"/>
    <row r="1271" s="62" customFormat="1" ht="10.199999999999999" x14ac:dyDescent="0.2"/>
    <row r="1272" s="62" customFormat="1" ht="10.199999999999999" x14ac:dyDescent="0.2"/>
    <row r="1273" s="62" customFormat="1" ht="10.199999999999999" x14ac:dyDescent="0.2"/>
    <row r="1274" s="62" customFormat="1" ht="10.199999999999999" x14ac:dyDescent="0.2"/>
    <row r="1275" s="62" customFormat="1" ht="10.199999999999999" x14ac:dyDescent="0.2"/>
    <row r="1276" s="62" customFormat="1" ht="10.199999999999999" x14ac:dyDescent="0.2"/>
    <row r="1277" s="62" customFormat="1" ht="10.199999999999999" x14ac:dyDescent="0.2"/>
    <row r="1278" s="62" customFormat="1" ht="10.199999999999999" x14ac:dyDescent="0.2"/>
    <row r="1279" s="62" customFormat="1" ht="10.199999999999999" x14ac:dyDescent="0.2"/>
    <row r="1280" s="62" customFormat="1" ht="10.199999999999999" x14ac:dyDescent="0.2"/>
    <row r="1281" s="62" customFormat="1" ht="10.199999999999999" x14ac:dyDescent="0.2"/>
    <row r="1282" s="62" customFormat="1" ht="10.199999999999999" x14ac:dyDescent="0.2"/>
    <row r="1283" s="62" customFormat="1" ht="10.199999999999999" x14ac:dyDescent="0.2"/>
    <row r="1284" s="62" customFormat="1" ht="10.199999999999999" x14ac:dyDescent="0.2"/>
    <row r="1285" s="62" customFormat="1" ht="10.199999999999999" x14ac:dyDescent="0.2"/>
    <row r="1286" s="62" customFormat="1" ht="10.199999999999999" x14ac:dyDescent="0.2"/>
    <row r="1287" s="62" customFormat="1" ht="10.199999999999999" x14ac:dyDescent="0.2"/>
    <row r="1288" s="62" customFormat="1" ht="10.199999999999999" x14ac:dyDescent="0.2"/>
    <row r="1289" s="62" customFormat="1" ht="10.199999999999999" x14ac:dyDescent="0.2"/>
    <row r="1290" s="62" customFormat="1" ht="10.199999999999999" x14ac:dyDescent="0.2"/>
    <row r="1291" s="62" customFormat="1" ht="10.199999999999999" x14ac:dyDescent="0.2"/>
    <row r="1292" s="62" customFormat="1" ht="10.199999999999999" x14ac:dyDescent="0.2"/>
    <row r="1293" s="62" customFormat="1" ht="10.199999999999999" x14ac:dyDescent="0.2"/>
    <row r="1294" s="62" customFormat="1" ht="10.199999999999999" x14ac:dyDescent="0.2"/>
    <row r="1295" s="62" customFormat="1" ht="10.199999999999999" x14ac:dyDescent="0.2"/>
    <row r="1296" s="62" customFormat="1" ht="10.199999999999999" x14ac:dyDescent="0.2"/>
    <row r="1297" s="62" customFormat="1" ht="10.199999999999999" x14ac:dyDescent="0.2"/>
    <row r="1298" s="62" customFormat="1" ht="10.199999999999999" x14ac:dyDescent="0.2"/>
    <row r="1299" s="62" customFormat="1" ht="10.199999999999999" x14ac:dyDescent="0.2"/>
    <row r="1300" s="62" customFormat="1" ht="10.199999999999999" x14ac:dyDescent="0.2"/>
    <row r="1301" s="62" customFormat="1" ht="10.199999999999999" x14ac:dyDescent="0.2"/>
    <row r="1302" s="62" customFormat="1" ht="10.199999999999999" x14ac:dyDescent="0.2"/>
    <row r="1303" s="62" customFormat="1" ht="10.199999999999999" x14ac:dyDescent="0.2"/>
    <row r="1304" s="62" customFormat="1" ht="10.199999999999999" x14ac:dyDescent="0.2"/>
    <row r="1305" s="62" customFormat="1" ht="10.199999999999999" x14ac:dyDescent="0.2"/>
    <row r="1306" s="62" customFormat="1" ht="10.199999999999999" x14ac:dyDescent="0.2"/>
    <row r="1307" s="62" customFormat="1" ht="10.199999999999999" x14ac:dyDescent="0.2"/>
    <row r="1308" s="62" customFormat="1" ht="10.199999999999999" x14ac:dyDescent="0.2"/>
    <row r="1309" s="62" customFormat="1" ht="10.199999999999999" x14ac:dyDescent="0.2"/>
    <row r="1310" s="62" customFormat="1" ht="10.199999999999999" x14ac:dyDescent="0.2"/>
    <row r="1311" s="62" customFormat="1" ht="10.199999999999999" x14ac:dyDescent="0.2"/>
    <row r="1312" s="62" customFormat="1" ht="10.199999999999999" x14ac:dyDescent="0.2"/>
    <row r="1313" s="62" customFormat="1" ht="10.199999999999999" x14ac:dyDescent="0.2"/>
    <row r="1314" s="62" customFormat="1" ht="10.199999999999999" x14ac:dyDescent="0.2"/>
    <row r="1315" s="62" customFormat="1" ht="10.199999999999999" x14ac:dyDescent="0.2"/>
    <row r="1316" s="62" customFormat="1" ht="10.199999999999999" x14ac:dyDescent="0.2"/>
    <row r="1317" s="62" customFormat="1" ht="10.199999999999999" x14ac:dyDescent="0.2"/>
    <row r="1318" s="62" customFormat="1" ht="10.199999999999999" x14ac:dyDescent="0.2"/>
    <row r="1319" s="62" customFormat="1" ht="10.199999999999999" x14ac:dyDescent="0.2"/>
    <row r="1320" s="62" customFormat="1" ht="10.199999999999999" x14ac:dyDescent="0.2"/>
    <row r="1321" s="62" customFormat="1" ht="10.199999999999999" x14ac:dyDescent="0.2"/>
    <row r="1322" s="62" customFormat="1" ht="10.199999999999999" x14ac:dyDescent="0.2"/>
    <row r="1323" s="62" customFormat="1" ht="10.199999999999999" x14ac:dyDescent="0.2"/>
    <row r="1324" s="62" customFormat="1" ht="10.199999999999999" x14ac:dyDescent="0.2"/>
    <row r="1325" s="62" customFormat="1" ht="10.199999999999999" x14ac:dyDescent="0.2"/>
    <row r="1326" s="62" customFormat="1" ht="10.199999999999999" x14ac:dyDescent="0.2"/>
    <row r="1327" s="62" customFormat="1" ht="10.199999999999999" x14ac:dyDescent="0.2"/>
    <row r="1328" s="62" customFormat="1" ht="10.199999999999999" x14ac:dyDescent="0.2"/>
    <row r="1329" s="62" customFormat="1" ht="10.199999999999999" x14ac:dyDescent="0.2"/>
    <row r="1330" s="62" customFormat="1" ht="10.199999999999999" x14ac:dyDescent="0.2"/>
    <row r="1331" s="62" customFormat="1" ht="10.199999999999999" x14ac:dyDescent="0.2"/>
    <row r="1332" s="62" customFormat="1" ht="10.199999999999999" x14ac:dyDescent="0.2"/>
    <row r="1333" s="62" customFormat="1" ht="10.199999999999999" x14ac:dyDescent="0.2"/>
    <row r="1334" s="62" customFormat="1" ht="10.199999999999999" x14ac:dyDescent="0.2"/>
    <row r="1335" s="62" customFormat="1" ht="10.199999999999999" x14ac:dyDescent="0.2"/>
    <row r="1336" s="62" customFormat="1" ht="10.199999999999999" x14ac:dyDescent="0.2"/>
    <row r="1337" s="62" customFormat="1" ht="10.199999999999999" x14ac:dyDescent="0.2"/>
    <row r="1338" s="62" customFormat="1" ht="10.199999999999999" x14ac:dyDescent="0.2"/>
    <row r="1339" s="62" customFormat="1" ht="10.199999999999999" x14ac:dyDescent="0.2"/>
    <row r="1340" s="62" customFormat="1" ht="10.199999999999999" x14ac:dyDescent="0.2"/>
    <row r="1341" s="62" customFormat="1" ht="10.199999999999999" x14ac:dyDescent="0.2"/>
    <row r="1342" s="62" customFormat="1" ht="10.199999999999999" x14ac:dyDescent="0.2"/>
    <row r="1343" s="62" customFormat="1" ht="10.199999999999999" x14ac:dyDescent="0.2"/>
    <row r="1344" s="62" customFormat="1" ht="10.199999999999999" x14ac:dyDescent="0.2"/>
    <row r="1345" s="62" customFormat="1" ht="10.199999999999999" x14ac:dyDescent="0.2"/>
    <row r="1346" s="62" customFormat="1" ht="10.199999999999999" x14ac:dyDescent="0.2"/>
    <row r="1347" s="62" customFormat="1" ht="10.199999999999999" x14ac:dyDescent="0.2"/>
    <row r="1348" s="62" customFormat="1" ht="10.199999999999999" x14ac:dyDescent="0.2"/>
    <row r="1349" s="62" customFormat="1" ht="10.199999999999999" x14ac:dyDescent="0.2"/>
    <row r="1350" s="62" customFormat="1" ht="10.199999999999999" x14ac:dyDescent="0.2"/>
    <row r="1351" s="62" customFormat="1" ht="10.199999999999999" x14ac:dyDescent="0.2"/>
    <row r="1352" s="62" customFormat="1" ht="10.199999999999999" x14ac:dyDescent="0.2"/>
    <row r="1353" s="62" customFormat="1" ht="10.199999999999999" x14ac:dyDescent="0.2"/>
    <row r="1354" s="62" customFormat="1" ht="10.199999999999999" x14ac:dyDescent="0.2"/>
    <row r="1355" s="62" customFormat="1" ht="10.199999999999999" x14ac:dyDescent="0.2"/>
    <row r="1356" s="62" customFormat="1" ht="10.199999999999999" x14ac:dyDescent="0.2"/>
    <row r="1357" s="62" customFormat="1" ht="10.199999999999999" x14ac:dyDescent="0.2"/>
    <row r="1358" s="62" customFormat="1" ht="10.199999999999999" x14ac:dyDescent="0.2"/>
    <row r="1359" s="62" customFormat="1" ht="10.199999999999999" x14ac:dyDescent="0.2"/>
    <row r="1360" s="62" customFormat="1" ht="10.199999999999999" x14ac:dyDescent="0.2"/>
    <row r="1361" s="62" customFormat="1" ht="10.199999999999999" x14ac:dyDescent="0.2"/>
    <row r="1362" s="62" customFormat="1" ht="10.199999999999999" x14ac:dyDescent="0.2"/>
    <row r="1363" s="62" customFormat="1" ht="10.199999999999999" x14ac:dyDescent="0.2"/>
    <row r="1364" s="62" customFormat="1" ht="10.199999999999999" x14ac:dyDescent="0.2"/>
    <row r="1365" s="62" customFormat="1" ht="10.199999999999999" x14ac:dyDescent="0.2"/>
    <row r="1366" s="62" customFormat="1" ht="10.199999999999999" x14ac:dyDescent="0.2"/>
    <row r="1367" s="62" customFormat="1" ht="10.199999999999999" x14ac:dyDescent="0.2"/>
    <row r="1368" s="62" customFormat="1" ht="10.199999999999999" x14ac:dyDescent="0.2"/>
    <row r="1369" s="62" customFormat="1" ht="10.199999999999999" x14ac:dyDescent="0.2"/>
    <row r="1370" s="62" customFormat="1" ht="10.199999999999999" x14ac:dyDescent="0.2"/>
    <row r="1371" s="62" customFormat="1" ht="10.199999999999999" x14ac:dyDescent="0.2"/>
    <row r="1372" s="62" customFormat="1" ht="10.199999999999999" x14ac:dyDescent="0.2"/>
    <row r="1373" s="62" customFormat="1" ht="10.199999999999999" x14ac:dyDescent="0.2"/>
    <row r="1374" s="62" customFormat="1" ht="10.199999999999999" x14ac:dyDescent="0.2"/>
    <row r="1375" s="62" customFormat="1" ht="10.199999999999999" x14ac:dyDescent="0.2"/>
    <row r="1376" s="62" customFormat="1" ht="10.199999999999999" x14ac:dyDescent="0.2"/>
    <row r="1377" s="62" customFormat="1" ht="10.199999999999999" x14ac:dyDescent="0.2"/>
    <row r="1378" s="62" customFormat="1" ht="10.199999999999999" x14ac:dyDescent="0.2"/>
    <row r="1379" s="62" customFormat="1" ht="10.199999999999999" x14ac:dyDescent="0.2"/>
    <row r="1380" s="62" customFormat="1" ht="10.199999999999999" x14ac:dyDescent="0.2"/>
    <row r="1381" s="62" customFormat="1" ht="10.199999999999999" x14ac:dyDescent="0.2"/>
    <row r="1382" s="62" customFormat="1" ht="10.199999999999999" x14ac:dyDescent="0.2"/>
    <row r="1383" s="62" customFormat="1" ht="10.199999999999999" x14ac:dyDescent="0.2"/>
    <row r="1384" s="62" customFormat="1" ht="10.199999999999999" x14ac:dyDescent="0.2"/>
    <row r="1385" s="62" customFormat="1" ht="10.199999999999999" x14ac:dyDescent="0.2"/>
    <row r="1386" s="62" customFormat="1" ht="10.199999999999999" x14ac:dyDescent="0.2"/>
    <row r="1387" s="62" customFormat="1" ht="10.199999999999999" x14ac:dyDescent="0.2"/>
    <row r="1388" s="62" customFormat="1" ht="10.199999999999999" x14ac:dyDescent="0.2"/>
    <row r="1389" s="62" customFormat="1" ht="10.199999999999999" x14ac:dyDescent="0.2"/>
    <row r="1390" s="62" customFormat="1" ht="10.199999999999999" x14ac:dyDescent="0.2"/>
    <row r="1391" s="62" customFormat="1" ht="10.199999999999999" x14ac:dyDescent="0.2"/>
    <row r="1392" s="62" customFormat="1" ht="10.199999999999999" x14ac:dyDescent="0.2"/>
    <row r="1393" s="62" customFormat="1" ht="10.199999999999999" x14ac:dyDescent="0.2"/>
    <row r="1394" s="62" customFormat="1" ht="10.199999999999999" x14ac:dyDescent="0.2"/>
    <row r="1395" s="62" customFormat="1" ht="10.199999999999999" x14ac:dyDescent="0.2"/>
    <row r="1396" s="62" customFormat="1" ht="10.199999999999999" x14ac:dyDescent="0.2"/>
    <row r="1397" s="62" customFormat="1" ht="10.199999999999999" x14ac:dyDescent="0.2"/>
    <row r="1398" s="62" customFormat="1" ht="10.199999999999999" x14ac:dyDescent="0.2"/>
    <row r="1399" s="62" customFormat="1" ht="10.199999999999999" x14ac:dyDescent="0.2"/>
    <row r="1400" s="62" customFormat="1" ht="10.199999999999999" x14ac:dyDescent="0.2"/>
    <row r="1401" s="62" customFormat="1" ht="10.199999999999999" x14ac:dyDescent="0.2"/>
    <row r="1402" s="62" customFormat="1" ht="10.199999999999999" x14ac:dyDescent="0.2"/>
    <row r="1403" s="62" customFormat="1" ht="10.199999999999999" x14ac:dyDescent="0.2"/>
    <row r="1404" s="62" customFormat="1" ht="10.199999999999999" x14ac:dyDescent="0.2"/>
    <row r="1405" s="62" customFormat="1" ht="10.199999999999999" x14ac:dyDescent="0.2"/>
    <row r="1406" s="62" customFormat="1" ht="10.199999999999999" x14ac:dyDescent="0.2"/>
    <row r="1407" s="62" customFormat="1" ht="10.199999999999999" x14ac:dyDescent="0.2"/>
    <row r="1408" s="62" customFormat="1" ht="10.199999999999999" x14ac:dyDescent="0.2"/>
    <row r="1409" s="62" customFormat="1" ht="10.199999999999999" x14ac:dyDescent="0.2"/>
    <row r="1410" s="62" customFormat="1" ht="10.199999999999999" x14ac:dyDescent="0.2"/>
    <row r="1411" s="62" customFormat="1" ht="10.199999999999999" x14ac:dyDescent="0.2"/>
    <row r="1412" s="62" customFormat="1" ht="10.199999999999999" x14ac:dyDescent="0.2"/>
    <row r="1413" s="62" customFormat="1" ht="10.199999999999999" x14ac:dyDescent="0.2"/>
    <row r="1414" s="62" customFormat="1" ht="10.199999999999999" x14ac:dyDescent="0.2"/>
    <row r="1415" s="62" customFormat="1" ht="10.199999999999999" x14ac:dyDescent="0.2"/>
    <row r="1416" s="62" customFormat="1" ht="10.199999999999999" x14ac:dyDescent="0.2"/>
    <row r="1417" s="62" customFormat="1" ht="10.199999999999999" x14ac:dyDescent="0.2"/>
    <row r="1418" s="62" customFormat="1" ht="10.199999999999999" x14ac:dyDescent="0.2"/>
    <row r="1419" s="62" customFormat="1" ht="10.199999999999999" x14ac:dyDescent="0.2"/>
    <row r="1420" s="62" customFormat="1" ht="10.199999999999999" x14ac:dyDescent="0.2"/>
    <row r="1421" s="62" customFormat="1" ht="10.199999999999999" x14ac:dyDescent="0.2"/>
    <row r="1422" s="62" customFormat="1" ht="10.199999999999999" x14ac:dyDescent="0.2"/>
    <row r="1423" s="62" customFormat="1" ht="10.199999999999999" x14ac:dyDescent="0.2"/>
    <row r="1424" s="62" customFormat="1" ht="10.199999999999999" x14ac:dyDescent="0.2"/>
    <row r="1425" s="62" customFormat="1" ht="10.199999999999999" x14ac:dyDescent="0.2"/>
    <row r="1426" s="62" customFormat="1" ht="10.199999999999999" x14ac:dyDescent="0.2"/>
    <row r="1427" s="62" customFormat="1" ht="10.199999999999999" x14ac:dyDescent="0.2"/>
    <row r="1428" s="62" customFormat="1" ht="10.199999999999999" x14ac:dyDescent="0.2"/>
    <row r="1429" s="62" customFormat="1" ht="10.199999999999999" x14ac:dyDescent="0.2"/>
    <row r="1430" s="62" customFormat="1" ht="10.199999999999999" x14ac:dyDescent="0.2"/>
    <row r="1431" s="62" customFormat="1" ht="10.199999999999999" x14ac:dyDescent="0.2"/>
    <row r="1432" s="62" customFormat="1" ht="10.199999999999999" x14ac:dyDescent="0.2"/>
    <row r="1433" s="62" customFormat="1" ht="10.199999999999999" x14ac:dyDescent="0.2"/>
    <row r="1434" s="62" customFormat="1" ht="10.199999999999999" x14ac:dyDescent="0.2"/>
    <row r="1435" s="62" customFormat="1" ht="10.199999999999999" x14ac:dyDescent="0.2"/>
    <row r="1436" s="62" customFormat="1" ht="10.199999999999999" x14ac:dyDescent="0.2"/>
    <row r="1437" s="62" customFormat="1" ht="10.199999999999999" x14ac:dyDescent="0.2"/>
    <row r="1438" s="62" customFormat="1" ht="10.199999999999999" x14ac:dyDescent="0.2"/>
    <row r="1439" s="62" customFormat="1" ht="10.199999999999999" x14ac:dyDescent="0.2"/>
    <row r="1440" s="62" customFormat="1" ht="10.199999999999999" x14ac:dyDescent="0.2"/>
    <row r="1441" s="62" customFormat="1" ht="10.199999999999999" x14ac:dyDescent="0.2"/>
    <row r="1442" s="62" customFormat="1" ht="10.199999999999999" x14ac:dyDescent="0.2"/>
    <row r="1443" s="62" customFormat="1" ht="10.199999999999999" x14ac:dyDescent="0.2"/>
    <row r="1444" s="62" customFormat="1" ht="10.199999999999999" x14ac:dyDescent="0.2"/>
    <row r="1445" s="62" customFormat="1" ht="10.199999999999999" x14ac:dyDescent="0.2"/>
    <row r="1446" s="62" customFormat="1" ht="10.199999999999999" x14ac:dyDescent="0.2"/>
    <row r="1447" s="62" customFormat="1" ht="10.199999999999999" x14ac:dyDescent="0.2"/>
    <row r="1448" s="62" customFormat="1" ht="10.199999999999999" x14ac:dyDescent="0.2"/>
    <row r="1449" s="62" customFormat="1" ht="10.199999999999999" x14ac:dyDescent="0.2"/>
    <row r="1450" s="62" customFormat="1" ht="10.199999999999999" x14ac:dyDescent="0.2"/>
    <row r="1451" s="62" customFormat="1" ht="10.199999999999999" x14ac:dyDescent="0.2"/>
    <row r="1452" s="62" customFormat="1" ht="10.199999999999999" x14ac:dyDescent="0.2"/>
    <row r="1453" s="62" customFormat="1" ht="10.199999999999999" x14ac:dyDescent="0.2"/>
    <row r="1454" s="62" customFormat="1" ht="10.199999999999999" x14ac:dyDescent="0.2"/>
    <row r="1455" s="62" customFormat="1" ht="10.199999999999999" x14ac:dyDescent="0.2"/>
    <row r="1456" s="62" customFormat="1" ht="10.199999999999999" x14ac:dyDescent="0.2"/>
    <row r="1457" s="62" customFormat="1" ht="10.199999999999999" x14ac:dyDescent="0.2"/>
    <row r="1458" s="62" customFormat="1" ht="10.199999999999999" x14ac:dyDescent="0.2"/>
    <row r="1459" s="62" customFormat="1" ht="10.199999999999999" x14ac:dyDescent="0.2"/>
    <row r="1460" s="62" customFormat="1" ht="10.199999999999999" x14ac:dyDescent="0.2"/>
    <row r="1461" s="62" customFormat="1" ht="10.199999999999999" x14ac:dyDescent="0.2"/>
    <row r="1462" s="62" customFormat="1" ht="10.199999999999999" x14ac:dyDescent="0.2"/>
    <row r="1463" s="62" customFormat="1" ht="10.199999999999999" x14ac:dyDescent="0.2"/>
    <row r="1464" s="62" customFormat="1" ht="10.199999999999999" x14ac:dyDescent="0.2"/>
    <row r="1465" s="62" customFormat="1" ht="10.199999999999999" x14ac:dyDescent="0.2"/>
    <row r="1466" s="62" customFormat="1" ht="10.199999999999999" x14ac:dyDescent="0.2"/>
    <row r="1467" s="62" customFormat="1" ht="10.199999999999999" x14ac:dyDescent="0.2"/>
    <row r="1468" s="62" customFormat="1" ht="10.199999999999999" x14ac:dyDescent="0.2"/>
    <row r="1469" s="62" customFormat="1" ht="10.199999999999999" x14ac:dyDescent="0.2"/>
    <row r="1470" s="62" customFormat="1" ht="10.199999999999999" x14ac:dyDescent="0.2"/>
    <row r="1471" s="62" customFormat="1" ht="10.199999999999999" x14ac:dyDescent="0.2"/>
    <row r="1472" s="62" customFormat="1" ht="10.199999999999999" x14ac:dyDescent="0.2"/>
    <row r="1473" s="62" customFormat="1" ht="10.199999999999999" x14ac:dyDescent="0.2"/>
    <row r="1474" s="62" customFormat="1" ht="10.199999999999999" x14ac:dyDescent="0.2"/>
    <row r="1475" s="62" customFormat="1" ht="10.199999999999999" x14ac:dyDescent="0.2"/>
    <row r="1476" s="62" customFormat="1" ht="10.199999999999999" x14ac:dyDescent="0.2"/>
    <row r="1477" s="62" customFormat="1" ht="10.199999999999999" x14ac:dyDescent="0.2"/>
    <row r="1478" s="62" customFormat="1" ht="10.199999999999999" x14ac:dyDescent="0.2"/>
    <row r="1479" s="62" customFormat="1" ht="10.199999999999999" x14ac:dyDescent="0.2"/>
    <row r="1480" s="62" customFormat="1" ht="10.199999999999999" x14ac:dyDescent="0.2"/>
    <row r="1481" s="62" customFormat="1" ht="10.199999999999999" x14ac:dyDescent="0.2"/>
    <row r="1482" s="62" customFormat="1" ht="10.199999999999999" x14ac:dyDescent="0.2"/>
    <row r="1483" s="62" customFormat="1" ht="10.199999999999999" x14ac:dyDescent="0.2"/>
    <row r="1484" s="62" customFormat="1" ht="10.199999999999999" x14ac:dyDescent="0.2"/>
    <row r="1485" s="62" customFormat="1" ht="10.199999999999999" x14ac:dyDescent="0.2"/>
    <row r="1486" s="62" customFormat="1" ht="10.199999999999999" x14ac:dyDescent="0.2"/>
    <row r="1487" s="62" customFormat="1" ht="10.199999999999999" x14ac:dyDescent="0.2"/>
    <row r="1488" s="62" customFormat="1" ht="10.199999999999999" x14ac:dyDescent="0.2"/>
    <row r="1489" s="62" customFormat="1" ht="10.199999999999999" x14ac:dyDescent="0.2"/>
    <row r="1490" s="62" customFormat="1" ht="10.199999999999999" x14ac:dyDescent="0.2"/>
    <row r="1491" s="62" customFormat="1" ht="10.199999999999999" x14ac:dyDescent="0.2"/>
    <row r="1492" s="62" customFormat="1" ht="10.199999999999999" x14ac:dyDescent="0.2"/>
    <row r="1493" s="62" customFormat="1" ht="10.199999999999999" x14ac:dyDescent="0.2"/>
    <row r="1494" s="62" customFormat="1" ht="10.199999999999999" x14ac:dyDescent="0.2"/>
    <row r="1495" s="62" customFormat="1" ht="10.199999999999999" x14ac:dyDescent="0.2"/>
    <row r="1496" s="62" customFormat="1" ht="10.199999999999999" x14ac:dyDescent="0.2"/>
    <row r="1497" s="62" customFormat="1" ht="10.199999999999999" x14ac:dyDescent="0.2"/>
    <row r="1498" s="62" customFormat="1" ht="10.199999999999999" x14ac:dyDescent="0.2"/>
    <row r="1499" s="62" customFormat="1" ht="10.199999999999999" x14ac:dyDescent="0.2"/>
    <row r="1500" s="62" customFormat="1" ht="10.199999999999999" x14ac:dyDescent="0.2"/>
    <row r="1501" s="62" customFormat="1" ht="10.199999999999999" x14ac:dyDescent="0.2"/>
    <row r="1502" s="62" customFormat="1" ht="10.199999999999999" x14ac:dyDescent="0.2"/>
    <row r="1503" s="62" customFormat="1" ht="10.199999999999999" x14ac:dyDescent="0.2"/>
    <row r="1504" s="62" customFormat="1" ht="10.199999999999999" x14ac:dyDescent="0.2"/>
    <row r="1505" s="62" customFormat="1" ht="10.199999999999999" x14ac:dyDescent="0.2"/>
    <row r="1506" s="62" customFormat="1" ht="10.199999999999999" x14ac:dyDescent="0.2"/>
    <row r="1507" s="62" customFormat="1" ht="10.199999999999999" x14ac:dyDescent="0.2"/>
    <row r="1508" s="62" customFormat="1" ht="10.199999999999999" x14ac:dyDescent="0.2"/>
    <row r="1509" s="62" customFormat="1" ht="10.199999999999999" x14ac:dyDescent="0.2"/>
    <row r="1510" s="62" customFormat="1" ht="10.199999999999999" x14ac:dyDescent="0.2"/>
    <row r="1511" s="62" customFormat="1" ht="10.199999999999999" x14ac:dyDescent="0.2"/>
    <row r="1512" s="62" customFormat="1" ht="10.199999999999999" x14ac:dyDescent="0.2"/>
    <row r="1513" s="62" customFormat="1" ht="10.199999999999999" x14ac:dyDescent="0.2"/>
    <row r="1514" s="62" customFormat="1" ht="10.199999999999999" x14ac:dyDescent="0.2"/>
    <row r="1515" s="62" customFormat="1" ht="10.199999999999999" x14ac:dyDescent="0.2"/>
    <row r="1516" s="62" customFormat="1" ht="10.199999999999999" x14ac:dyDescent="0.2"/>
    <row r="1517" s="62" customFormat="1" ht="10.199999999999999" x14ac:dyDescent="0.2"/>
    <row r="1518" s="62" customFormat="1" ht="10.199999999999999" x14ac:dyDescent="0.2"/>
    <row r="1519" s="62" customFormat="1" ht="10.199999999999999" x14ac:dyDescent="0.2"/>
    <row r="1520" s="62" customFormat="1" ht="10.199999999999999" x14ac:dyDescent="0.2"/>
    <row r="1521" s="62" customFormat="1" ht="10.199999999999999" x14ac:dyDescent="0.2"/>
    <row r="1522" s="62" customFormat="1" ht="10.199999999999999" x14ac:dyDescent="0.2"/>
    <row r="1523" s="62" customFormat="1" ht="10.199999999999999" x14ac:dyDescent="0.2"/>
    <row r="1524" s="62" customFormat="1" ht="10.199999999999999" x14ac:dyDescent="0.2"/>
    <row r="1525" s="62" customFormat="1" ht="10.199999999999999" x14ac:dyDescent="0.2"/>
    <row r="1526" s="62" customFormat="1" ht="10.199999999999999" x14ac:dyDescent="0.2"/>
    <row r="1527" s="62" customFormat="1" ht="10.199999999999999" x14ac:dyDescent="0.2"/>
    <row r="1528" s="62" customFormat="1" ht="10.199999999999999" x14ac:dyDescent="0.2"/>
    <row r="1529" s="62" customFormat="1" ht="10.199999999999999" x14ac:dyDescent="0.2"/>
    <row r="1530" s="62" customFormat="1" ht="10.199999999999999" x14ac:dyDescent="0.2"/>
    <row r="1531" s="62" customFormat="1" ht="10.199999999999999" x14ac:dyDescent="0.2"/>
    <row r="1532" s="62" customFormat="1" ht="10.199999999999999" x14ac:dyDescent="0.2"/>
    <row r="1533" s="62" customFormat="1" ht="10.199999999999999" x14ac:dyDescent="0.2"/>
    <row r="1534" s="62" customFormat="1" ht="10.199999999999999" x14ac:dyDescent="0.2"/>
    <row r="1535" s="62" customFormat="1" ht="10.199999999999999" x14ac:dyDescent="0.2"/>
    <row r="1536" s="62" customFormat="1" ht="10.199999999999999" x14ac:dyDescent="0.2"/>
    <row r="1537" s="62" customFormat="1" ht="10.199999999999999" x14ac:dyDescent="0.2"/>
    <row r="1538" s="62" customFormat="1" ht="10.199999999999999" x14ac:dyDescent="0.2"/>
    <row r="1539" s="62" customFormat="1" ht="10.199999999999999" x14ac:dyDescent="0.2"/>
    <row r="1540" s="62" customFormat="1" ht="10.199999999999999" x14ac:dyDescent="0.2"/>
    <row r="1541" s="62" customFormat="1" ht="10.199999999999999" x14ac:dyDescent="0.2"/>
    <row r="1542" s="62" customFormat="1" ht="10.199999999999999" x14ac:dyDescent="0.2"/>
    <row r="1543" s="62" customFormat="1" ht="10.199999999999999" x14ac:dyDescent="0.2"/>
    <row r="1544" s="62" customFormat="1" ht="10.199999999999999" x14ac:dyDescent="0.2"/>
    <row r="1545" s="62" customFormat="1" ht="10.199999999999999" x14ac:dyDescent="0.2"/>
    <row r="1546" s="62" customFormat="1" ht="10.199999999999999" x14ac:dyDescent="0.2"/>
    <row r="1547" s="62" customFormat="1" ht="10.199999999999999" x14ac:dyDescent="0.2"/>
    <row r="1548" s="62" customFormat="1" ht="10.199999999999999" x14ac:dyDescent="0.2"/>
    <row r="1549" s="62" customFormat="1" ht="10.199999999999999" x14ac:dyDescent="0.2"/>
    <row r="1550" s="62" customFormat="1" ht="10.199999999999999" x14ac:dyDescent="0.2"/>
    <row r="1551" s="62" customFormat="1" ht="10.199999999999999" x14ac:dyDescent="0.2"/>
    <row r="1552" s="62" customFormat="1" ht="10.199999999999999" x14ac:dyDescent="0.2"/>
    <row r="1553" s="62" customFormat="1" ht="10.199999999999999" x14ac:dyDescent="0.2"/>
    <row r="1554" s="62" customFormat="1" ht="10.199999999999999" x14ac:dyDescent="0.2"/>
    <row r="1555" s="62" customFormat="1" ht="10.199999999999999" x14ac:dyDescent="0.2"/>
    <row r="1556" s="62" customFormat="1" ht="10.199999999999999" x14ac:dyDescent="0.2"/>
    <row r="1557" s="62" customFormat="1" ht="10.199999999999999" x14ac:dyDescent="0.2"/>
    <row r="1558" s="62" customFormat="1" ht="10.199999999999999" x14ac:dyDescent="0.2"/>
    <row r="1559" s="62" customFormat="1" ht="10.199999999999999" x14ac:dyDescent="0.2"/>
    <row r="1560" s="62" customFormat="1" ht="10.199999999999999" x14ac:dyDescent="0.2"/>
    <row r="1561" s="62" customFormat="1" ht="10.199999999999999" x14ac:dyDescent="0.2"/>
    <row r="1562" s="62" customFormat="1" ht="10.199999999999999" x14ac:dyDescent="0.2"/>
    <row r="1563" s="62" customFormat="1" ht="10.199999999999999" x14ac:dyDescent="0.2"/>
    <row r="1564" s="62" customFormat="1" ht="10.199999999999999" x14ac:dyDescent="0.2"/>
    <row r="1565" s="62" customFormat="1" ht="10.199999999999999" x14ac:dyDescent="0.2"/>
    <row r="1566" s="62" customFormat="1" ht="10.199999999999999" x14ac:dyDescent="0.2"/>
    <row r="1567" s="62" customFormat="1" ht="10.199999999999999" x14ac:dyDescent="0.2"/>
    <row r="1568" s="62" customFormat="1" ht="10.199999999999999" x14ac:dyDescent="0.2"/>
    <row r="1569" s="62" customFormat="1" ht="10.199999999999999" x14ac:dyDescent="0.2"/>
    <row r="1570" s="62" customFormat="1" ht="10.199999999999999" x14ac:dyDescent="0.2"/>
    <row r="1571" s="62" customFormat="1" ht="10.199999999999999" x14ac:dyDescent="0.2"/>
    <row r="1572" s="62" customFormat="1" ht="10.199999999999999" x14ac:dyDescent="0.2"/>
    <row r="1573" s="62" customFormat="1" ht="10.199999999999999" x14ac:dyDescent="0.2"/>
    <row r="1574" s="62" customFormat="1" ht="10.199999999999999" x14ac:dyDescent="0.2"/>
    <row r="1575" s="62" customFormat="1" ht="10.199999999999999" x14ac:dyDescent="0.2"/>
    <row r="1576" s="62" customFormat="1" ht="10.199999999999999" x14ac:dyDescent="0.2"/>
    <row r="1577" s="62" customFormat="1" ht="10.199999999999999" x14ac:dyDescent="0.2"/>
    <row r="1578" s="62" customFormat="1" ht="10.199999999999999" x14ac:dyDescent="0.2"/>
    <row r="1579" s="62" customFormat="1" ht="10.199999999999999" x14ac:dyDescent="0.2"/>
    <row r="1580" s="62" customFormat="1" ht="10.199999999999999" x14ac:dyDescent="0.2"/>
    <row r="1581" s="62" customFormat="1" ht="10.199999999999999" x14ac:dyDescent="0.2"/>
    <row r="1582" s="62" customFormat="1" ht="10.199999999999999" x14ac:dyDescent="0.2"/>
    <row r="1583" s="62" customFormat="1" ht="10.199999999999999" x14ac:dyDescent="0.2"/>
    <row r="1584" s="62" customFormat="1" ht="10.199999999999999" x14ac:dyDescent="0.2"/>
    <row r="1585" s="62" customFormat="1" ht="10.199999999999999" x14ac:dyDescent="0.2"/>
    <row r="1586" s="62" customFormat="1" ht="10.199999999999999" x14ac:dyDescent="0.2"/>
    <row r="1587" s="62" customFormat="1" ht="10.199999999999999" x14ac:dyDescent="0.2"/>
    <row r="1588" s="62" customFormat="1" ht="10.199999999999999" x14ac:dyDescent="0.2"/>
    <row r="1589" s="62" customFormat="1" ht="10.199999999999999" x14ac:dyDescent="0.2"/>
    <row r="1590" s="62" customFormat="1" ht="10.199999999999999" x14ac:dyDescent="0.2"/>
    <row r="1591" s="62" customFormat="1" ht="10.199999999999999" x14ac:dyDescent="0.2"/>
    <row r="1592" s="62" customFormat="1" ht="10.199999999999999" x14ac:dyDescent="0.2"/>
    <row r="1593" s="62" customFormat="1" ht="10.199999999999999" x14ac:dyDescent="0.2"/>
    <row r="1594" s="62" customFormat="1" ht="10.199999999999999" x14ac:dyDescent="0.2"/>
    <row r="1595" s="62" customFormat="1" ht="10.199999999999999" x14ac:dyDescent="0.2"/>
    <row r="1596" s="62" customFormat="1" ht="10.199999999999999" x14ac:dyDescent="0.2"/>
    <row r="1597" s="62" customFormat="1" ht="10.199999999999999" x14ac:dyDescent="0.2"/>
    <row r="1598" s="62" customFormat="1" ht="10.199999999999999" x14ac:dyDescent="0.2"/>
    <row r="1599" s="62" customFormat="1" ht="10.199999999999999" x14ac:dyDescent="0.2"/>
    <row r="1600" s="62" customFormat="1" ht="10.199999999999999" x14ac:dyDescent="0.2"/>
    <row r="1601" s="62" customFormat="1" ht="10.199999999999999" x14ac:dyDescent="0.2"/>
    <row r="1602" s="62" customFormat="1" ht="10.199999999999999" x14ac:dyDescent="0.2"/>
    <row r="1603" s="62" customFormat="1" ht="10.199999999999999" x14ac:dyDescent="0.2"/>
    <row r="1604" s="62" customFormat="1" ht="10.199999999999999" x14ac:dyDescent="0.2"/>
    <row r="1605" s="62" customFormat="1" ht="10.199999999999999" x14ac:dyDescent="0.2"/>
    <row r="1606" s="62" customFormat="1" ht="10.199999999999999" x14ac:dyDescent="0.2"/>
    <row r="1607" s="62" customFormat="1" ht="10.199999999999999" x14ac:dyDescent="0.2"/>
    <row r="1608" s="62" customFormat="1" ht="10.199999999999999" x14ac:dyDescent="0.2"/>
    <row r="1609" s="62" customFormat="1" ht="10.199999999999999" x14ac:dyDescent="0.2"/>
    <row r="1610" s="62" customFormat="1" ht="10.199999999999999" x14ac:dyDescent="0.2"/>
    <row r="1611" s="62" customFormat="1" ht="10.199999999999999" x14ac:dyDescent="0.2"/>
    <row r="1612" s="62" customFormat="1" ht="10.199999999999999" x14ac:dyDescent="0.2"/>
    <row r="1613" s="62" customFormat="1" ht="10.199999999999999" x14ac:dyDescent="0.2"/>
    <row r="1614" s="62" customFormat="1" ht="10.199999999999999" x14ac:dyDescent="0.2"/>
    <row r="1615" s="62" customFormat="1" ht="10.199999999999999" x14ac:dyDescent="0.2"/>
    <row r="1616" s="62" customFormat="1" ht="10.199999999999999" x14ac:dyDescent="0.2"/>
    <row r="1617" s="62" customFormat="1" ht="10.199999999999999" x14ac:dyDescent="0.2"/>
    <row r="1618" s="62" customFormat="1" ht="10.199999999999999" x14ac:dyDescent="0.2"/>
    <row r="1619" s="62" customFormat="1" ht="10.199999999999999" x14ac:dyDescent="0.2"/>
    <row r="1620" s="62" customFormat="1" ht="10.199999999999999" x14ac:dyDescent="0.2"/>
    <row r="1621" s="62" customFormat="1" ht="10.199999999999999" x14ac:dyDescent="0.2"/>
    <row r="1622" s="62" customFormat="1" ht="10.199999999999999" x14ac:dyDescent="0.2"/>
    <row r="1623" s="62" customFormat="1" ht="10.199999999999999" x14ac:dyDescent="0.2"/>
    <row r="1624" s="62" customFormat="1" ht="10.199999999999999" x14ac:dyDescent="0.2"/>
    <row r="1625" s="62" customFormat="1" ht="10.199999999999999" x14ac:dyDescent="0.2"/>
    <row r="1626" s="62" customFormat="1" ht="10.199999999999999" x14ac:dyDescent="0.2"/>
    <row r="1627" s="62" customFormat="1" ht="10.199999999999999" x14ac:dyDescent="0.2"/>
    <row r="1628" s="62" customFormat="1" ht="10.199999999999999" x14ac:dyDescent="0.2"/>
    <row r="1629" s="62" customFormat="1" ht="10.199999999999999" x14ac:dyDescent="0.2"/>
    <row r="1630" s="62" customFormat="1" ht="10.199999999999999" x14ac:dyDescent="0.2"/>
    <row r="1631" s="62" customFormat="1" ht="10.199999999999999" x14ac:dyDescent="0.2"/>
    <row r="1632" s="62" customFormat="1" ht="10.199999999999999" x14ac:dyDescent="0.2"/>
    <row r="1633" s="62" customFormat="1" ht="10.199999999999999" x14ac:dyDescent="0.2"/>
    <row r="1634" s="62" customFormat="1" ht="10.199999999999999" x14ac:dyDescent="0.2"/>
    <row r="1635" s="62" customFormat="1" ht="10.199999999999999" x14ac:dyDescent="0.2"/>
    <row r="1636" s="62" customFormat="1" ht="10.199999999999999" x14ac:dyDescent="0.2"/>
    <row r="1637" s="62" customFormat="1" ht="10.199999999999999" x14ac:dyDescent="0.2"/>
    <row r="1638" s="62" customFormat="1" ht="10.199999999999999" x14ac:dyDescent="0.2"/>
    <row r="1639" s="62" customFormat="1" ht="10.199999999999999" x14ac:dyDescent="0.2"/>
    <row r="1640" s="62" customFormat="1" ht="10.199999999999999" x14ac:dyDescent="0.2"/>
    <row r="1641" s="62" customFormat="1" ht="10.199999999999999" x14ac:dyDescent="0.2"/>
    <row r="1642" s="62" customFormat="1" ht="10.199999999999999" x14ac:dyDescent="0.2"/>
    <row r="1643" s="62" customFormat="1" ht="10.199999999999999" x14ac:dyDescent="0.2"/>
    <row r="1644" s="62" customFormat="1" ht="10.199999999999999" x14ac:dyDescent="0.2"/>
    <row r="1645" s="62" customFormat="1" ht="10.199999999999999" x14ac:dyDescent="0.2"/>
    <row r="1646" s="62" customFormat="1" ht="10.199999999999999" x14ac:dyDescent="0.2"/>
    <row r="1647" s="62" customFormat="1" ht="10.199999999999999" x14ac:dyDescent="0.2"/>
    <row r="1648" s="62" customFormat="1" ht="10.199999999999999" x14ac:dyDescent="0.2"/>
    <row r="1649" s="62" customFormat="1" ht="10.199999999999999" x14ac:dyDescent="0.2"/>
    <row r="1650" s="62" customFormat="1" ht="10.199999999999999" x14ac:dyDescent="0.2"/>
    <row r="1651" s="62" customFormat="1" ht="10.199999999999999" x14ac:dyDescent="0.2"/>
    <row r="1652" s="62" customFormat="1" ht="10.199999999999999" x14ac:dyDescent="0.2"/>
    <row r="1653" s="62" customFormat="1" ht="10.199999999999999" x14ac:dyDescent="0.2"/>
    <row r="1654" s="62" customFormat="1" ht="10.199999999999999" x14ac:dyDescent="0.2"/>
    <row r="1655" s="62" customFormat="1" ht="10.199999999999999" x14ac:dyDescent="0.2"/>
    <row r="1656" s="62" customFormat="1" ht="10.199999999999999" x14ac:dyDescent="0.2"/>
    <row r="1657" s="62" customFormat="1" ht="10.199999999999999" x14ac:dyDescent="0.2"/>
    <row r="1658" s="62" customFormat="1" ht="10.199999999999999" x14ac:dyDescent="0.2"/>
    <row r="1659" s="62" customFormat="1" ht="10.199999999999999" x14ac:dyDescent="0.2"/>
    <row r="1660" s="62" customFormat="1" ht="10.199999999999999" x14ac:dyDescent="0.2"/>
    <row r="1661" s="62" customFormat="1" ht="10.199999999999999" x14ac:dyDescent="0.2"/>
    <row r="1662" s="62" customFormat="1" ht="10.199999999999999" x14ac:dyDescent="0.2"/>
    <row r="1663" s="62" customFormat="1" ht="10.199999999999999" x14ac:dyDescent="0.2"/>
    <row r="1664" s="62" customFormat="1" ht="10.199999999999999" x14ac:dyDescent="0.2"/>
    <row r="1665" s="62" customFormat="1" ht="10.199999999999999" x14ac:dyDescent="0.2"/>
    <row r="1666" s="62" customFormat="1" ht="10.199999999999999" x14ac:dyDescent="0.2"/>
    <row r="1667" s="62" customFormat="1" ht="10.199999999999999" x14ac:dyDescent="0.2"/>
    <row r="1668" s="62" customFormat="1" ht="10.199999999999999" x14ac:dyDescent="0.2"/>
    <row r="1669" s="62" customFormat="1" ht="10.199999999999999" x14ac:dyDescent="0.2"/>
    <row r="1670" s="62" customFormat="1" ht="10.199999999999999" x14ac:dyDescent="0.2"/>
    <row r="1671" s="62" customFormat="1" ht="10.199999999999999" x14ac:dyDescent="0.2"/>
    <row r="1672" s="62" customFormat="1" ht="10.199999999999999" x14ac:dyDescent="0.2"/>
    <row r="1673" s="62" customFormat="1" ht="10.199999999999999" x14ac:dyDescent="0.2"/>
    <row r="1674" s="62" customFormat="1" ht="10.199999999999999" x14ac:dyDescent="0.2"/>
    <row r="1675" s="62" customFormat="1" ht="10.199999999999999" x14ac:dyDescent="0.2"/>
    <row r="1676" s="62" customFormat="1" ht="10.199999999999999" x14ac:dyDescent="0.2"/>
    <row r="1677" s="62" customFormat="1" ht="10.199999999999999" x14ac:dyDescent="0.2"/>
    <row r="1678" s="62" customFormat="1" ht="10.199999999999999" x14ac:dyDescent="0.2"/>
    <row r="1679" s="62" customFormat="1" ht="10.199999999999999" x14ac:dyDescent="0.2"/>
    <row r="1680" s="62" customFormat="1" ht="10.199999999999999" x14ac:dyDescent="0.2"/>
    <row r="1681" s="62" customFormat="1" ht="10.199999999999999" x14ac:dyDescent="0.2"/>
  </sheetData>
  <sheetProtection algorithmName="SHA-512" hashValue="aAlffJ8u05t/vUkYUaNDLoQBYPWLiJ11DDwk22uZK+zsFAHI/lgXq6Fxs3DJpd28uF7ewrE1Qs6QbB/WAel4ZQ==" saltValue="Cdat+Vn4wJDq+piLKTcczA==" spinCount="100000" sheet="1" objects="1" scenarios="1" formatCells="0" selectLockedCells="1"/>
  <mergeCells count="18">
    <mergeCell ref="C1:L1"/>
    <mergeCell ref="D4:E4"/>
    <mergeCell ref="F4:G4"/>
    <mergeCell ref="E2:H2"/>
    <mergeCell ref="A23:C23"/>
    <mergeCell ref="A16:C16"/>
    <mergeCell ref="A17:C17"/>
    <mergeCell ref="A12:C12"/>
    <mergeCell ref="A13:C13"/>
    <mergeCell ref="A14:C14"/>
    <mergeCell ref="A15:C15"/>
    <mergeCell ref="A18:C18"/>
    <mergeCell ref="A19:C19"/>
    <mergeCell ref="A20:C20"/>
    <mergeCell ref="A21:C21"/>
    <mergeCell ref="A22:C22"/>
    <mergeCell ref="A29:B29"/>
    <mergeCell ref="A32:B32"/>
  </mergeCells>
  <conditionalFormatting sqref="A12:B22">
    <cfRule type="containsBlanks" dxfId="40" priority="23" stopIfTrue="1">
      <formula>LEN(TRIM(A12))=0</formula>
    </cfRule>
  </conditionalFormatting>
  <conditionalFormatting sqref="B2:B5">
    <cfRule type="containsBlanks" dxfId="39" priority="14" stopIfTrue="1">
      <formula>LEN(TRIM(B2))=0</formula>
    </cfRule>
  </conditionalFormatting>
  <conditionalFormatting sqref="C29">
    <cfRule type="containsBlanks" dxfId="38" priority="19" stopIfTrue="1">
      <formula>LEN(TRIM(C29))=0</formula>
    </cfRule>
  </conditionalFormatting>
  <conditionalFormatting sqref="C32">
    <cfRule type="containsBlanks" dxfId="37" priority="18" stopIfTrue="1">
      <formula>LEN(TRIM(C32))=0</formula>
    </cfRule>
  </conditionalFormatting>
  <conditionalFormatting sqref="D6:K6">
    <cfRule type="containsBlanks" dxfId="35" priority="24" stopIfTrue="1">
      <formula>LEN(TRIM(D6))=0</formula>
    </cfRule>
  </conditionalFormatting>
  <conditionalFormatting sqref="D12:K22">
    <cfRule type="containsBlanks" dxfId="34" priority="22" stopIfTrue="1">
      <formula>LEN(TRIM(D12))=0</formula>
    </cfRule>
  </conditionalFormatting>
  <conditionalFormatting sqref="D24:K24">
    <cfRule type="containsBlanks" dxfId="33" priority="20" stopIfTrue="1">
      <formula>LEN(TRIM(D24))=0</formula>
    </cfRule>
  </conditionalFormatting>
  <conditionalFormatting sqref="E2">
    <cfRule type="containsBlanks" dxfId="32" priority="13" stopIfTrue="1">
      <formula>LEN(TRIM(E2))=0</formula>
    </cfRule>
  </conditionalFormatting>
  <conditionalFormatting sqref="F4">
    <cfRule type="containsBlanks" dxfId="31" priority="21" stopIfTrue="1">
      <formula>LEN(TRIM(F4))=0</formula>
    </cfRule>
  </conditionalFormatting>
  <conditionalFormatting sqref="C2:C5">
    <cfRule type="containsBlanks" dxfId="8" priority="9" stopIfTrue="1">
      <formula>LEN(TRIM(C2))=0</formula>
    </cfRule>
  </conditionalFormatting>
  <conditionalFormatting sqref="K7:K11">
    <cfRule type="containsBlanks" dxfId="6" priority="7" stopIfTrue="1">
      <formula>LEN(TRIM(K7))=0</formula>
    </cfRule>
  </conditionalFormatting>
  <conditionalFormatting sqref="H7:H11">
    <cfRule type="containsBlanks" dxfId="5" priority="6" stopIfTrue="1">
      <formula>LEN(TRIM(H7))=0</formula>
    </cfRule>
  </conditionalFormatting>
  <conditionalFormatting sqref="G7:G11">
    <cfRule type="containsBlanks" dxfId="4" priority="5" stopIfTrue="1">
      <formula>LEN(TRIM(G7))=0</formula>
    </cfRule>
  </conditionalFormatting>
  <conditionalFormatting sqref="F7:F11">
    <cfRule type="containsBlanks" dxfId="2" priority="3" stopIfTrue="1">
      <formula>LEN(TRIM(F7))=0</formula>
    </cfRule>
  </conditionalFormatting>
  <conditionalFormatting sqref="E7:E11">
    <cfRule type="containsBlanks" dxfId="1" priority="2" stopIfTrue="1">
      <formula>LEN(TRIM(E7))=0</formula>
    </cfRule>
  </conditionalFormatting>
  <conditionalFormatting sqref="D7:D11">
    <cfRule type="containsBlanks" dxfId="0" priority="1" stopIfTrue="1">
      <formula>LEN(TRIM(D7))=0</formula>
    </cfRule>
  </conditionalFormatting>
  <pageMargins left="0.25" right="0.25" top="0.75" bottom="0.75" header="0.3" footer="0.3"/>
  <pageSetup scale="90" orientation="landscape" horizontalDpi="1200" verticalDpi="1200" r:id="rId1"/>
  <headerFooter alignWithMargins="0">
    <oddHeader xml:space="preserve">&amp;CHISTORIC ARCHITECTURE
</oddHeader>
    <oddFooter>&amp;C&amp;A&amp;RPage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5FA7B-6CD6-4F98-8B37-992FBBC1D85A}">
  <sheetPr codeName="Sheet4">
    <pageSetUpPr fitToPage="1"/>
  </sheetPr>
  <dimension ref="A1:AA693"/>
  <sheetViews>
    <sheetView showZeros="0" zoomScaleNormal="100" zoomScaleSheetLayoutView="100" workbookViewId="0">
      <selection activeCell="C16" sqref="C16"/>
    </sheetView>
  </sheetViews>
  <sheetFormatPr defaultRowHeight="13.2" x14ac:dyDescent="0.25"/>
  <cols>
    <col min="1" max="1" width="18.5546875" customWidth="1"/>
    <col min="2" max="2" width="16.5546875" customWidth="1"/>
    <col min="3" max="3" width="9" customWidth="1"/>
    <col min="4" max="4" width="32.33203125" customWidth="1"/>
    <col min="5" max="5" width="7.6640625" customWidth="1"/>
    <col min="6" max="7" width="8.6640625" customWidth="1"/>
    <col min="8" max="8" width="13" customWidth="1"/>
  </cols>
  <sheetData>
    <row r="1" spans="1:27" ht="16.2" thickBot="1" x14ac:dyDescent="0.35">
      <c r="A1" s="114" t="s">
        <v>93</v>
      </c>
      <c r="B1" s="115"/>
      <c r="C1" s="115"/>
      <c r="D1" s="115"/>
      <c r="E1" s="115"/>
      <c r="F1" s="115"/>
      <c r="G1" s="115"/>
      <c r="H1" s="116"/>
    </row>
    <row r="2" spans="1:27" ht="13.8" thickBot="1" x14ac:dyDescent="0.3">
      <c r="A2" s="4"/>
      <c r="B2" s="5"/>
      <c r="C2" s="5"/>
      <c r="D2" s="5"/>
      <c r="E2" s="5"/>
      <c r="G2" s="66" t="s">
        <v>91</v>
      </c>
      <c r="H2" s="67" t="str">
        <f>'HistArchPRIME-Salary'!K2</f>
        <v>2026.01.22 JDH</v>
      </c>
    </row>
    <row r="3" spans="1:27" x14ac:dyDescent="0.25">
      <c r="A3" s="7" t="s">
        <v>1</v>
      </c>
      <c r="B3" s="110">
        <f>'HistArchSUB-Salary'!B2</f>
        <v>0</v>
      </c>
      <c r="C3" s="111"/>
      <c r="D3" s="8"/>
      <c r="E3" s="8"/>
      <c r="F3" s="8"/>
      <c r="G3" s="8"/>
      <c r="H3" s="9"/>
    </row>
    <row r="4" spans="1:27" x14ac:dyDescent="0.25">
      <c r="A4" s="7" t="s">
        <v>0</v>
      </c>
      <c r="B4" s="110">
        <f>'HistArchSUB-Salary'!B3</f>
        <v>0</v>
      </c>
      <c r="C4" s="111"/>
      <c r="H4" s="9"/>
      <c r="I4" s="5"/>
      <c r="J4" s="5"/>
      <c r="K4" s="5"/>
      <c r="L4" s="10"/>
    </row>
    <row r="5" spans="1:27" x14ac:dyDescent="0.25">
      <c r="A5" s="7" t="s">
        <v>85</v>
      </c>
      <c r="B5" s="110">
        <f>'HistArchSUB-Salary'!F4</f>
        <v>0</v>
      </c>
      <c r="C5" s="111"/>
      <c r="D5" s="8"/>
      <c r="H5" s="9"/>
      <c r="I5" s="5"/>
      <c r="J5" s="5"/>
      <c r="K5" s="5"/>
      <c r="L5" s="10"/>
    </row>
    <row r="6" spans="1:27" x14ac:dyDescent="0.25">
      <c r="A6" s="11" t="s">
        <v>3</v>
      </c>
      <c r="B6" s="110">
        <f>'HistArchSUB-Salary'!B4</f>
        <v>0</v>
      </c>
      <c r="C6" s="111"/>
      <c r="H6" s="9"/>
      <c r="I6" s="5"/>
      <c r="J6" s="5"/>
      <c r="K6" s="5"/>
      <c r="L6" s="5"/>
    </row>
    <row r="7" spans="1:27" x14ac:dyDescent="0.25">
      <c r="A7" s="7" t="s">
        <v>2</v>
      </c>
      <c r="B7" s="110">
        <f>'HistArchSUB-Salary'!B5</f>
        <v>0</v>
      </c>
      <c r="C7" s="111"/>
      <c r="D7" s="12"/>
      <c r="H7" s="9"/>
    </row>
    <row r="8" spans="1:27" x14ac:dyDescent="0.25">
      <c r="A8" s="13"/>
      <c r="B8" s="14" t="s">
        <v>79</v>
      </c>
      <c r="C8" s="15"/>
      <c r="D8" s="16"/>
      <c r="E8" s="15"/>
      <c r="F8" s="15"/>
      <c r="G8" s="14"/>
      <c r="H8" s="17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spans="1:27" x14ac:dyDescent="0.25">
      <c r="A9" s="13"/>
      <c r="B9" s="4" t="s">
        <v>23</v>
      </c>
      <c r="C9" s="5"/>
      <c r="D9" s="6"/>
      <c r="E9" s="5"/>
      <c r="F9" s="5"/>
      <c r="G9" s="18"/>
      <c r="H9" s="19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 x14ac:dyDescent="0.25">
      <c r="A10" s="13"/>
      <c r="B10" s="20" t="s">
        <v>69</v>
      </c>
      <c r="C10" s="1"/>
      <c r="D10" s="6" t="s">
        <v>24</v>
      </c>
      <c r="E10" s="1"/>
      <c r="F10" s="5" t="s">
        <v>25</v>
      </c>
      <c r="G10" s="74">
        <f>'HistArchPRIME-Expenses'!G10</f>
        <v>0.72499999999999998</v>
      </c>
      <c r="H10" s="19">
        <f>SUM(C10*E10*G10)</f>
        <v>0</v>
      </c>
      <c r="I10" s="5"/>
      <c r="J10" s="5"/>
      <c r="K10" s="72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7" x14ac:dyDescent="0.25">
      <c r="A11" s="13"/>
      <c r="B11" s="20" t="s">
        <v>70</v>
      </c>
      <c r="C11" s="2"/>
      <c r="D11" s="6" t="s">
        <v>24</v>
      </c>
      <c r="E11" s="1"/>
      <c r="F11" s="5" t="s">
        <v>25</v>
      </c>
      <c r="G11" s="74">
        <f>'HistArchPRIME-Expenses'!G11</f>
        <v>0.745</v>
      </c>
      <c r="H11" s="19">
        <f>SUM(C11*E11*G11)</f>
        <v>0</v>
      </c>
      <c r="I11" s="5"/>
      <c r="J11" s="5"/>
      <c r="K11" s="72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x14ac:dyDescent="0.25">
      <c r="A12" s="13"/>
      <c r="B12" s="20" t="s">
        <v>71</v>
      </c>
      <c r="C12" s="15"/>
      <c r="D12" s="6"/>
      <c r="E12" s="1"/>
      <c r="F12" s="5" t="s">
        <v>72</v>
      </c>
      <c r="G12" s="18">
        <f>'HistArchPRIME-Expenses'!G12</f>
        <v>50</v>
      </c>
      <c r="H12" s="19">
        <f>SUM(E12*G12)</f>
        <v>0</v>
      </c>
      <c r="I12" s="5"/>
      <c r="J12" s="5"/>
      <c r="K12" s="3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1:27" x14ac:dyDescent="0.25">
      <c r="A13" s="13"/>
      <c r="B13" s="20" t="s">
        <v>73</v>
      </c>
      <c r="C13" s="5"/>
      <c r="D13" s="6"/>
      <c r="E13" s="1"/>
      <c r="F13" s="5" t="s">
        <v>25</v>
      </c>
      <c r="G13" s="18">
        <f>'HistArchPRIME-Expenses'!G13</f>
        <v>0.2</v>
      </c>
      <c r="H13" s="19">
        <f>SUM(E13*G13)</f>
        <v>0</v>
      </c>
      <c r="I13" s="5"/>
      <c r="J13" s="5"/>
      <c r="K13" s="3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1:27" x14ac:dyDescent="0.25">
      <c r="A14" s="13"/>
      <c r="B14" s="4" t="s">
        <v>26</v>
      </c>
      <c r="C14" s="1"/>
      <c r="D14" s="6" t="s">
        <v>24</v>
      </c>
      <c r="F14" s="5"/>
      <c r="G14" s="18">
        <f>'HistArchPRIME-Expenses'!G14</f>
        <v>3</v>
      </c>
      <c r="H14" s="19">
        <f t="shared" ref="H14:H24" si="0">SUM(C14*G14)</f>
        <v>0</v>
      </c>
      <c r="I14" s="5"/>
      <c r="J14" s="5"/>
      <c r="K14" s="3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x14ac:dyDescent="0.25">
      <c r="A15" s="13"/>
      <c r="B15" s="4" t="s">
        <v>27</v>
      </c>
      <c r="C15" s="1"/>
      <c r="D15" s="6" t="s">
        <v>65</v>
      </c>
      <c r="E15" s="5"/>
      <c r="F15" s="5"/>
      <c r="G15" s="18">
        <f>'HistArchPRIME-Expenses'!G15</f>
        <v>10.6</v>
      </c>
      <c r="H15" s="19">
        <f>SUM(C15*G15)</f>
        <v>0</v>
      </c>
      <c r="I15" s="5"/>
      <c r="J15" s="5"/>
      <c r="K15" s="3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1:27" x14ac:dyDescent="0.25">
      <c r="A16" s="13"/>
      <c r="B16" s="22"/>
      <c r="C16" s="1"/>
      <c r="D16" s="6" t="s">
        <v>66</v>
      </c>
      <c r="E16" s="5"/>
      <c r="F16" s="5"/>
      <c r="G16" s="18">
        <f>'HistArchPRIME-Expenses'!G16</f>
        <v>14</v>
      </c>
      <c r="H16" s="19">
        <f>SUM(C16*G16)</f>
        <v>0</v>
      </c>
      <c r="I16" s="5"/>
      <c r="J16" s="5"/>
      <c r="K16" s="36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spans="1:27" x14ac:dyDescent="0.25">
      <c r="A17" s="13"/>
      <c r="B17" s="4"/>
      <c r="C17" s="1"/>
      <c r="D17" s="6" t="s">
        <v>67</v>
      </c>
      <c r="E17" s="5"/>
      <c r="F17" s="5"/>
      <c r="G17" s="18">
        <f>'HistArchPRIME-Expenses'!G17</f>
        <v>24.4</v>
      </c>
      <c r="H17" s="19">
        <f>SUM(C17*G17)</f>
        <v>0</v>
      </c>
      <c r="I17" s="5"/>
      <c r="J17" s="5"/>
      <c r="K17" s="36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spans="1:27" x14ac:dyDescent="0.25">
      <c r="A18" s="13"/>
      <c r="B18" s="4"/>
      <c r="C18" s="1"/>
      <c r="D18" s="6" t="s">
        <v>74</v>
      </c>
      <c r="E18" s="5"/>
      <c r="F18" s="5"/>
      <c r="G18" s="18">
        <f>'HistArchPRIME-Expenses'!G18</f>
        <v>100</v>
      </c>
      <c r="H18" s="19">
        <f>SUM(C18*G18)</f>
        <v>0</v>
      </c>
      <c r="I18" s="5"/>
      <c r="J18" s="5"/>
      <c r="K18" s="73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1:27" x14ac:dyDescent="0.25">
      <c r="A19" s="13"/>
      <c r="B19" s="4" t="s">
        <v>28</v>
      </c>
      <c r="C19" s="1"/>
      <c r="D19" s="6" t="s">
        <v>75</v>
      </c>
      <c r="E19" s="23"/>
      <c r="F19" s="5"/>
      <c r="G19" s="24">
        <f>'HistArchPRIME-Expenses'!G19</f>
        <v>0.14000000000000001</v>
      </c>
      <c r="H19" s="19">
        <f t="shared" si="0"/>
        <v>0</v>
      </c>
      <c r="I19" s="5"/>
      <c r="J19" s="5"/>
      <c r="K19" s="23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13"/>
      <c r="B20" s="4"/>
      <c r="C20" s="1"/>
      <c r="D20" s="6" t="s">
        <v>76</v>
      </c>
      <c r="E20" s="23"/>
      <c r="F20" s="5"/>
      <c r="G20" s="24">
        <f>'HistArchPRIME-Expenses'!G20</f>
        <v>0.34</v>
      </c>
      <c r="H20" s="19">
        <f t="shared" si="0"/>
        <v>0</v>
      </c>
      <c r="I20" s="5"/>
      <c r="J20" s="5"/>
      <c r="K20" s="23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spans="1:27" x14ac:dyDescent="0.25">
      <c r="A21" s="13"/>
      <c r="B21" s="4"/>
      <c r="C21" s="1"/>
      <c r="D21" s="6" t="s">
        <v>78</v>
      </c>
      <c r="E21" s="23"/>
      <c r="F21" s="5"/>
      <c r="G21" s="24">
        <f>'HistArchPRIME-Expenses'!G21</f>
        <v>0.83</v>
      </c>
      <c r="H21" s="19">
        <f t="shared" si="0"/>
        <v>0</v>
      </c>
      <c r="I21" s="5"/>
      <c r="J21" s="5"/>
      <c r="K21" s="23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spans="1:27" x14ac:dyDescent="0.25">
      <c r="A22" s="13"/>
      <c r="B22" s="4"/>
      <c r="C22" s="1"/>
      <c r="D22" s="6" t="s">
        <v>77</v>
      </c>
      <c r="E22" s="23"/>
      <c r="F22" s="5"/>
      <c r="G22" s="24">
        <f>'HistArchPRIME-Expenses'!G22</f>
        <v>1.66</v>
      </c>
      <c r="H22" s="19">
        <f t="shared" si="0"/>
        <v>0</v>
      </c>
      <c r="I22" s="5"/>
      <c r="J22" s="5"/>
      <c r="K22" s="23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spans="1:27" hidden="1" x14ac:dyDescent="0.25">
      <c r="A23" s="13"/>
      <c r="B23" s="4"/>
      <c r="C23" s="5">
        <v>0</v>
      </c>
      <c r="D23" s="6" t="s">
        <v>30</v>
      </c>
      <c r="E23" s="23"/>
      <c r="F23" s="5"/>
      <c r="G23" s="24">
        <v>0.5</v>
      </c>
      <c r="H23" s="19">
        <f t="shared" si="0"/>
        <v>0</v>
      </c>
      <c r="I23" s="5"/>
      <c r="J23" s="5"/>
      <c r="K23" s="23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27" hidden="1" x14ac:dyDescent="0.25">
      <c r="A24" s="13"/>
      <c r="B24" s="4"/>
      <c r="C24" s="5">
        <v>0</v>
      </c>
      <c r="D24" s="6" t="s">
        <v>31</v>
      </c>
      <c r="E24" s="23"/>
      <c r="F24" s="5"/>
      <c r="G24" s="24">
        <v>0.5</v>
      </c>
      <c r="H24" s="19">
        <f t="shared" si="0"/>
        <v>0</v>
      </c>
      <c r="I24" s="5"/>
      <c r="J24" s="5"/>
      <c r="K24" s="23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1:27" x14ac:dyDescent="0.25">
      <c r="A25" s="25"/>
      <c r="B25" s="26"/>
      <c r="C25" s="27"/>
      <c r="D25" s="28"/>
      <c r="E25" s="27"/>
      <c r="F25" s="29" t="s">
        <v>35</v>
      </c>
      <c r="G25" s="30"/>
      <c r="H25" s="31">
        <f>SUM(H10:H24)</f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spans="1:27" x14ac:dyDescent="0.25">
      <c r="A26" s="13"/>
      <c r="C26" s="5"/>
      <c r="D26" s="6"/>
      <c r="E26" s="5"/>
      <c r="F26" s="32"/>
      <c r="G26" s="4"/>
      <c r="H26" s="33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pans="1:27" x14ac:dyDescent="0.25">
      <c r="A27" s="13"/>
      <c r="B27" s="5" t="s">
        <v>34</v>
      </c>
      <c r="C27" s="5"/>
      <c r="D27" s="6"/>
      <c r="E27" s="5"/>
      <c r="F27" s="32"/>
      <c r="G27" s="4"/>
      <c r="H27" s="33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spans="1:27" x14ac:dyDescent="0.25">
      <c r="A28" s="13"/>
      <c r="B28" s="5" t="s">
        <v>37</v>
      </c>
      <c r="C28" s="1"/>
      <c r="D28" s="6" t="s">
        <v>38</v>
      </c>
      <c r="E28" s="5"/>
      <c r="F28" s="5"/>
      <c r="G28" s="18">
        <f>'HistArchPRIME-Expenses'!G28</f>
        <v>7</v>
      </c>
      <c r="H28" s="19">
        <f>SUM(C28*G28)</f>
        <v>0</v>
      </c>
      <c r="I28" s="5"/>
      <c r="J28" s="5"/>
      <c r="K28" s="36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x14ac:dyDescent="0.25">
      <c r="A29" s="13"/>
      <c r="B29" s="5" t="s">
        <v>39</v>
      </c>
      <c r="C29" s="1"/>
      <c r="D29" s="6" t="s">
        <v>38</v>
      </c>
      <c r="E29" s="5"/>
      <c r="F29" s="5"/>
      <c r="G29" s="18">
        <f>'HistArchPRIME-Expenses'!G29</f>
        <v>7</v>
      </c>
      <c r="H29" s="34">
        <f>SUM(C29*G29)</f>
        <v>0</v>
      </c>
      <c r="I29" s="5"/>
      <c r="J29" s="5"/>
      <c r="K29" s="3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spans="1:27" x14ac:dyDescent="0.25">
      <c r="A30" s="25"/>
      <c r="B30" s="27"/>
      <c r="C30" s="27"/>
      <c r="D30" s="28"/>
      <c r="E30" s="27"/>
      <c r="F30" s="29" t="s">
        <v>35</v>
      </c>
      <c r="G30" s="30"/>
      <c r="H30" s="31">
        <f>SUM(H28:H29)</f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spans="1:27" x14ac:dyDescent="0.25">
      <c r="A31" s="35"/>
      <c r="B31" s="15"/>
      <c r="C31" s="15"/>
      <c r="D31" s="16"/>
      <c r="E31" s="15"/>
      <c r="F31" s="15"/>
      <c r="G31" s="14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spans="1:27" x14ac:dyDescent="0.25">
      <c r="A32" s="13"/>
      <c r="B32" s="5" t="s">
        <v>64</v>
      </c>
      <c r="C32" s="5"/>
      <c r="D32" s="6"/>
      <c r="E32" s="5"/>
      <c r="F32" s="5"/>
      <c r="G32" s="4"/>
      <c r="H32" s="13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spans="1:27" x14ac:dyDescent="0.25">
      <c r="A33" s="13"/>
      <c r="B33" s="5" t="s">
        <v>28</v>
      </c>
      <c r="C33" s="1"/>
      <c r="D33" s="6" t="s">
        <v>40</v>
      </c>
      <c r="E33" s="23"/>
      <c r="F33" s="5"/>
      <c r="G33" s="24">
        <f>'HistArchPRIME-Expenses'!G33</f>
        <v>0.14000000000000001</v>
      </c>
      <c r="H33" s="19">
        <f>SUM(C33*G33)</f>
        <v>0</v>
      </c>
      <c r="I33" s="5"/>
      <c r="J33" s="5"/>
      <c r="K33" s="23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1:27" x14ac:dyDescent="0.25">
      <c r="A34" s="13"/>
      <c r="B34" s="5"/>
      <c r="C34" s="1"/>
      <c r="D34" s="6" t="s">
        <v>36</v>
      </c>
      <c r="E34" s="23"/>
      <c r="F34" s="5"/>
      <c r="G34" s="24">
        <f>'HistArchPRIME-Expenses'!G34</f>
        <v>0.34</v>
      </c>
      <c r="H34" s="19">
        <f>SUM(C34*G34)</f>
        <v>0</v>
      </c>
      <c r="I34" s="5"/>
      <c r="J34" s="5"/>
      <c r="K34" s="23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:27" x14ac:dyDescent="0.25">
      <c r="A35" s="13"/>
      <c r="B35" s="5"/>
      <c r="C35" s="1"/>
      <c r="D35" s="6" t="s">
        <v>30</v>
      </c>
      <c r="E35" s="23"/>
      <c r="F35" s="5"/>
      <c r="G35" s="24">
        <f>'HistArchPRIME-Expenses'!G35</f>
        <v>0.5</v>
      </c>
      <c r="H35" s="19">
        <f>SUM(C35*G35)</f>
        <v>0</v>
      </c>
      <c r="I35" s="5"/>
      <c r="J35" s="5"/>
      <c r="K35" s="23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:27" x14ac:dyDescent="0.25">
      <c r="A36" s="13"/>
      <c r="B36" s="5"/>
      <c r="C36" s="1"/>
      <c r="D36" s="6" t="s">
        <v>31</v>
      </c>
      <c r="E36" s="23"/>
      <c r="F36" s="5"/>
      <c r="G36" s="24">
        <f>'HistArchPRIME-Expenses'!G36</f>
        <v>0.5</v>
      </c>
      <c r="H36" s="19">
        <f>SUM(C36*G36)</f>
        <v>0</v>
      </c>
      <c r="I36" s="5"/>
      <c r="J36" s="5"/>
      <c r="K36" s="23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1:27" hidden="1" x14ac:dyDescent="0.25">
      <c r="A37" s="35"/>
      <c r="B37" s="15"/>
      <c r="C37" s="15"/>
      <c r="D37" s="16"/>
      <c r="E37" s="15"/>
      <c r="F37" s="15"/>
      <c r="G37" s="14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1:27" hidden="1" x14ac:dyDescent="0.25">
      <c r="A38" s="13"/>
      <c r="B38" s="5" t="s">
        <v>63</v>
      </c>
      <c r="C38" s="5"/>
      <c r="D38" s="6"/>
      <c r="E38" s="5"/>
      <c r="F38" s="5"/>
      <c r="G38" s="4"/>
      <c r="H38" s="13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1:27" hidden="1" x14ac:dyDescent="0.25">
      <c r="A39" s="13" t="s">
        <v>41</v>
      </c>
      <c r="B39" s="5" t="s">
        <v>28</v>
      </c>
      <c r="C39" s="5">
        <v>0</v>
      </c>
      <c r="D39" s="6" t="s">
        <v>29</v>
      </c>
      <c r="E39" s="23"/>
      <c r="F39" s="5"/>
      <c r="G39" s="24">
        <v>0.04</v>
      </c>
      <c r="H39" s="19">
        <f t="shared" ref="H39:H44" si="1">SUM(C39*G39)</f>
        <v>0</v>
      </c>
      <c r="I39" s="5"/>
      <c r="J39" s="5"/>
      <c r="K39" s="23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:27" hidden="1" x14ac:dyDescent="0.25">
      <c r="A40" s="13"/>
      <c r="B40" s="5"/>
      <c r="C40" s="5">
        <v>0</v>
      </c>
      <c r="D40" s="6" t="s">
        <v>36</v>
      </c>
      <c r="E40" s="23"/>
      <c r="F40" s="5"/>
      <c r="G40" s="24">
        <v>0.1</v>
      </c>
      <c r="H40" s="19">
        <f t="shared" si="1"/>
        <v>0</v>
      </c>
      <c r="I40" s="5"/>
      <c r="J40" s="5"/>
      <c r="K40" s="23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spans="1:27" hidden="1" x14ac:dyDescent="0.25">
      <c r="A41" s="13"/>
      <c r="B41" s="5"/>
      <c r="C41" s="5">
        <v>0</v>
      </c>
      <c r="D41" s="6" t="s">
        <v>33</v>
      </c>
      <c r="E41" s="36"/>
      <c r="F41" s="5"/>
      <c r="G41" s="18">
        <v>0.35</v>
      </c>
      <c r="H41" s="19">
        <f t="shared" si="1"/>
        <v>0</v>
      </c>
      <c r="I41" s="5"/>
      <c r="J41" s="5"/>
      <c r="K41" s="36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spans="1:27" hidden="1" x14ac:dyDescent="0.25">
      <c r="A42" s="13"/>
      <c r="B42" s="5"/>
      <c r="C42" s="5">
        <v>0</v>
      </c>
      <c r="D42" s="6" t="s">
        <v>42</v>
      </c>
      <c r="E42" s="36"/>
      <c r="F42" s="5"/>
      <c r="G42" s="18">
        <v>5.9</v>
      </c>
      <c r="H42" s="19">
        <f t="shared" si="1"/>
        <v>0</v>
      </c>
      <c r="I42" s="5"/>
      <c r="J42" s="5"/>
      <c r="K42" s="36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1:27" hidden="1" x14ac:dyDescent="0.25">
      <c r="A43" s="13"/>
      <c r="B43" s="5"/>
      <c r="C43" s="5">
        <v>0</v>
      </c>
      <c r="D43" s="6" t="s">
        <v>43</v>
      </c>
      <c r="E43" s="36"/>
      <c r="F43" s="5"/>
      <c r="G43" s="18">
        <v>3.5</v>
      </c>
      <c r="H43" s="19">
        <f t="shared" si="1"/>
        <v>0</v>
      </c>
      <c r="I43" s="5"/>
      <c r="J43" s="5"/>
      <c r="K43" s="36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spans="1:27" hidden="1" x14ac:dyDescent="0.25">
      <c r="A44" s="13"/>
      <c r="B44" s="5"/>
      <c r="C44" s="5">
        <v>0</v>
      </c>
      <c r="D44" s="6" t="s">
        <v>44</v>
      </c>
      <c r="E44" s="36"/>
      <c r="F44" s="5"/>
      <c r="G44" s="18">
        <v>50</v>
      </c>
      <c r="H44" s="34">
        <f t="shared" si="1"/>
        <v>0</v>
      </c>
      <c r="I44" s="5"/>
      <c r="J44" s="5"/>
      <c r="K44" s="36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1:27" hidden="1" x14ac:dyDescent="0.25">
      <c r="A45" s="25"/>
      <c r="B45" s="27"/>
      <c r="C45" s="27"/>
      <c r="D45" s="28"/>
      <c r="E45" s="27"/>
      <c r="F45" s="37" t="s">
        <v>35</v>
      </c>
      <c r="G45" s="30"/>
      <c r="H45" s="38">
        <f>SUM(H39:H44)</f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1:27" hidden="1" x14ac:dyDescent="0.25">
      <c r="A46" s="35"/>
      <c r="B46" s="15"/>
      <c r="C46" s="15"/>
      <c r="D46" s="16"/>
      <c r="E46" s="15"/>
      <c r="F46" s="15"/>
      <c r="G46" s="14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spans="1:27" hidden="1" x14ac:dyDescent="0.25">
      <c r="A47" s="13"/>
      <c r="B47" s="5" t="s">
        <v>62</v>
      </c>
      <c r="C47" s="5"/>
      <c r="D47" s="6"/>
      <c r="E47" s="5"/>
      <c r="F47" s="5"/>
      <c r="G47" s="4"/>
      <c r="H47" s="13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:27" hidden="1" x14ac:dyDescent="0.25">
      <c r="A48" s="13"/>
      <c r="B48" s="5" t="s">
        <v>28</v>
      </c>
      <c r="C48" s="5">
        <v>0</v>
      </c>
      <c r="D48" s="6" t="s">
        <v>29</v>
      </c>
      <c r="E48" s="23"/>
      <c r="F48" s="5"/>
      <c r="G48" s="24">
        <v>0.04</v>
      </c>
      <c r="H48" s="19">
        <f>SUM(C48*G48)</f>
        <v>0</v>
      </c>
      <c r="I48" s="5"/>
      <c r="J48" s="5"/>
      <c r="K48" s="23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spans="1:27" hidden="1" x14ac:dyDescent="0.25">
      <c r="A49" s="13"/>
      <c r="B49" s="5"/>
      <c r="C49" s="5">
        <v>0</v>
      </c>
      <c r="D49" s="6" t="s">
        <v>36</v>
      </c>
      <c r="E49" s="23"/>
      <c r="F49" s="5"/>
      <c r="G49" s="24">
        <v>0.1</v>
      </c>
      <c r="H49" s="19">
        <f>SUM(C49*G49)</f>
        <v>0</v>
      </c>
      <c r="I49" s="5"/>
      <c r="J49" s="5"/>
      <c r="K49" s="23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spans="1:27" hidden="1" x14ac:dyDescent="0.25">
      <c r="A50" s="13"/>
      <c r="B50" s="5"/>
      <c r="C50" s="5">
        <v>0</v>
      </c>
      <c r="D50" s="6" t="s">
        <v>30</v>
      </c>
      <c r="E50" s="23"/>
      <c r="F50" s="5"/>
      <c r="G50" s="24">
        <v>0.5</v>
      </c>
      <c r="H50" s="19">
        <f>SUM(C50*G50)</f>
        <v>0</v>
      </c>
      <c r="I50" s="5"/>
      <c r="J50" s="5"/>
      <c r="K50" s="23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1:27" hidden="1" x14ac:dyDescent="0.25">
      <c r="A51" s="13"/>
      <c r="B51" s="5"/>
      <c r="C51" s="5">
        <v>0</v>
      </c>
      <c r="D51" s="6" t="s">
        <v>31</v>
      </c>
      <c r="E51" s="23"/>
      <c r="F51" s="5"/>
      <c r="G51" s="24">
        <v>0.5</v>
      </c>
      <c r="H51" s="19">
        <f>SUM(C51*G51)</f>
        <v>0</v>
      </c>
      <c r="I51" s="5"/>
      <c r="J51" s="5"/>
      <c r="K51" s="23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1:27" hidden="1" x14ac:dyDescent="0.25">
      <c r="A52" s="13"/>
      <c r="B52" s="5"/>
      <c r="C52" s="5">
        <v>0</v>
      </c>
      <c r="D52" s="6" t="s">
        <v>32</v>
      </c>
      <c r="E52" s="23"/>
      <c r="F52" s="5"/>
      <c r="G52" s="24">
        <v>0.83</v>
      </c>
      <c r="H52" s="34">
        <f>SUM(C52*G52)</f>
        <v>0</v>
      </c>
      <c r="I52" s="5"/>
      <c r="J52" s="5"/>
      <c r="K52" s="23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1:27" hidden="1" x14ac:dyDescent="0.25">
      <c r="A53" s="25"/>
      <c r="B53" s="27"/>
      <c r="C53" s="27"/>
      <c r="D53" s="28"/>
      <c r="E53" s="27"/>
      <c r="F53" s="37" t="s">
        <v>35</v>
      </c>
      <c r="G53" s="30"/>
      <c r="H53" s="38">
        <f>SUM(H48:H52)</f>
        <v>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1:27" hidden="1" x14ac:dyDescent="0.25">
      <c r="A54" s="39"/>
      <c r="B54" s="5"/>
      <c r="C54" s="5"/>
      <c r="D54" s="6"/>
      <c r="E54" s="5"/>
      <c r="F54" s="5"/>
      <c r="G54" s="4"/>
      <c r="H54" s="13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:27" hidden="1" x14ac:dyDescent="0.25">
      <c r="A55" s="13"/>
      <c r="B55" s="5" t="s">
        <v>13</v>
      </c>
      <c r="C55" s="5"/>
      <c r="D55" s="6"/>
      <c r="E55" s="5"/>
      <c r="F55" s="5"/>
      <c r="G55" s="4"/>
      <c r="H55" s="13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1:27" hidden="1" x14ac:dyDescent="0.25">
      <c r="A56" s="13"/>
      <c r="B56" s="5" t="s">
        <v>23</v>
      </c>
      <c r="C56" s="5">
        <v>0</v>
      </c>
      <c r="D56" s="6" t="s">
        <v>24</v>
      </c>
      <c r="E56" s="5">
        <v>0</v>
      </c>
      <c r="F56" s="5" t="s">
        <v>25</v>
      </c>
      <c r="G56" s="18">
        <v>0.34499999999999997</v>
      </c>
      <c r="H56" s="19">
        <f>SUM(C56*E56*G56)</f>
        <v>0</v>
      </c>
      <c r="I56" s="5"/>
      <c r="J56" s="5"/>
      <c r="K56" s="36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1:27" hidden="1" x14ac:dyDescent="0.25">
      <c r="A57" s="13"/>
      <c r="B57" s="5"/>
      <c r="C57" s="5">
        <v>0</v>
      </c>
      <c r="D57" s="6" t="s">
        <v>24</v>
      </c>
      <c r="E57" s="5">
        <v>0</v>
      </c>
      <c r="F57" s="5" t="s">
        <v>25</v>
      </c>
      <c r="G57" s="18">
        <v>0.34499999999999997</v>
      </c>
      <c r="H57" s="19">
        <f>SUM(C57*E57*G57)</f>
        <v>0</v>
      </c>
      <c r="I57" s="5"/>
      <c r="J57" s="5"/>
      <c r="K57" s="36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spans="1:27" hidden="1" x14ac:dyDescent="0.25">
      <c r="A58" s="13"/>
      <c r="B58" s="5" t="s">
        <v>26</v>
      </c>
      <c r="C58" s="5">
        <v>0</v>
      </c>
      <c r="D58" s="6" t="s">
        <v>24</v>
      </c>
      <c r="F58" s="5"/>
      <c r="G58" s="18">
        <v>3</v>
      </c>
      <c r="H58" s="19">
        <f>SUM(C58*G58)</f>
        <v>0</v>
      </c>
      <c r="I58" s="5"/>
      <c r="J58" s="5"/>
      <c r="K58" s="36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1:27" hidden="1" x14ac:dyDescent="0.25">
      <c r="A59" s="13"/>
      <c r="B59" s="5" t="s">
        <v>27</v>
      </c>
      <c r="C59" s="5">
        <v>0</v>
      </c>
      <c r="D59" s="6" t="s">
        <v>65</v>
      </c>
      <c r="E59" s="5"/>
      <c r="F59" s="5"/>
      <c r="G59" s="18">
        <v>6.5</v>
      </c>
      <c r="H59" s="19">
        <f>SUM(C59*G59)</f>
        <v>0</v>
      </c>
      <c r="I59" s="5"/>
      <c r="J59" s="5"/>
      <c r="K59" s="36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1:27" hidden="1" x14ac:dyDescent="0.25">
      <c r="A60" s="13"/>
      <c r="B60" s="5"/>
      <c r="C60" s="5">
        <v>0</v>
      </c>
      <c r="D60" s="6" t="s">
        <v>66</v>
      </c>
      <c r="E60" s="5"/>
      <c r="F60" s="5"/>
      <c r="G60" s="18">
        <v>8.5</v>
      </c>
      <c r="H60" s="19">
        <f>SUM(C60*G60)</f>
        <v>0</v>
      </c>
      <c r="I60" s="5"/>
      <c r="J60" s="5"/>
      <c r="K60" s="36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spans="1:27" hidden="1" x14ac:dyDescent="0.25">
      <c r="A61" s="13"/>
      <c r="B61" s="5"/>
      <c r="C61" s="5">
        <v>0</v>
      </c>
      <c r="D61" s="6" t="s">
        <v>67</v>
      </c>
      <c r="E61" s="5"/>
      <c r="F61" s="5"/>
      <c r="G61" s="18">
        <v>14.5</v>
      </c>
      <c r="H61" s="19">
        <f>SUM(C61*G61)</f>
        <v>0</v>
      </c>
      <c r="I61" s="5"/>
      <c r="J61" s="5"/>
      <c r="K61" s="36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spans="1:27" hidden="1" x14ac:dyDescent="0.25">
      <c r="A62" s="13"/>
      <c r="B62" s="5"/>
      <c r="C62" s="5">
        <v>0</v>
      </c>
      <c r="D62" s="6" t="s">
        <v>68</v>
      </c>
      <c r="E62" s="5"/>
      <c r="F62" s="5"/>
      <c r="G62" s="18">
        <v>55.5</v>
      </c>
      <c r="H62" s="19">
        <f>SUM(C62*G62)</f>
        <v>0</v>
      </c>
      <c r="I62" s="5"/>
      <c r="J62" s="5"/>
      <c r="K62" s="36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spans="1:27" hidden="1" x14ac:dyDescent="0.25">
      <c r="A63" s="13"/>
      <c r="B63" s="5" t="s">
        <v>45</v>
      </c>
      <c r="C63" s="5"/>
      <c r="D63" s="6"/>
      <c r="E63" s="5"/>
      <c r="F63" s="5"/>
      <c r="G63" s="18"/>
      <c r="H63" s="19"/>
      <c r="I63" s="5"/>
      <c r="J63" s="5"/>
      <c r="K63" s="36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spans="1:27" hidden="1" x14ac:dyDescent="0.25">
      <c r="A64" s="13"/>
      <c r="B64" s="5" t="s">
        <v>46</v>
      </c>
      <c r="C64" s="5">
        <v>0</v>
      </c>
      <c r="D64" s="6" t="s">
        <v>47</v>
      </c>
      <c r="E64" s="40">
        <v>0</v>
      </c>
      <c r="F64" s="5" t="s">
        <v>48</v>
      </c>
      <c r="G64" s="24">
        <v>0.04</v>
      </c>
      <c r="H64" s="19">
        <f>SUM(C64*G64)</f>
        <v>0</v>
      </c>
      <c r="I64" s="5"/>
      <c r="J64" s="5"/>
      <c r="K64" s="23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spans="1:27" hidden="1" x14ac:dyDescent="0.25">
      <c r="A65" s="13"/>
      <c r="B65" s="5"/>
      <c r="C65" s="5">
        <v>0</v>
      </c>
      <c r="D65" s="6" t="s">
        <v>49</v>
      </c>
      <c r="E65" s="5">
        <v>0</v>
      </c>
      <c r="F65" s="5" t="s">
        <v>48</v>
      </c>
      <c r="G65" s="18">
        <v>0.1</v>
      </c>
      <c r="H65" s="19">
        <f>SUM(C65*E65*G65)</f>
        <v>0</v>
      </c>
      <c r="I65" s="5"/>
      <c r="J65" s="5"/>
      <c r="K65" s="36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spans="1:27" hidden="1" x14ac:dyDescent="0.25">
      <c r="A66" s="13"/>
      <c r="B66" s="5" t="s">
        <v>50</v>
      </c>
      <c r="C66" s="5"/>
      <c r="D66" s="6"/>
      <c r="E66" s="5"/>
      <c r="F66" s="5"/>
      <c r="G66" s="18"/>
      <c r="H66" s="19"/>
      <c r="I66" s="5"/>
      <c r="J66" s="5"/>
      <c r="K66" s="36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spans="1:27" hidden="1" x14ac:dyDescent="0.25">
      <c r="A67" s="13"/>
      <c r="B67" s="5" t="s">
        <v>51</v>
      </c>
      <c r="C67" s="5">
        <v>0</v>
      </c>
      <c r="D67" s="6" t="s">
        <v>52</v>
      </c>
      <c r="E67" s="5"/>
      <c r="F67" s="5"/>
      <c r="G67" s="18">
        <v>50</v>
      </c>
      <c r="H67" s="19">
        <f>SUM(C67*G67)</f>
        <v>0</v>
      </c>
      <c r="I67" s="5"/>
      <c r="J67" s="5"/>
      <c r="K67" s="36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spans="1:27" hidden="1" x14ac:dyDescent="0.25">
      <c r="A68" s="13"/>
      <c r="B68" s="5" t="s">
        <v>53</v>
      </c>
      <c r="C68" s="5">
        <v>0</v>
      </c>
      <c r="D68" s="6" t="s">
        <v>54</v>
      </c>
      <c r="E68" s="5"/>
      <c r="F68" s="5"/>
      <c r="G68" s="18">
        <v>200</v>
      </c>
      <c r="H68" s="19">
        <f>SUM(C68*G68)</f>
        <v>0</v>
      </c>
      <c r="I68" s="5"/>
      <c r="J68" s="5"/>
      <c r="K68" s="36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spans="1:27" hidden="1" x14ac:dyDescent="0.25">
      <c r="A69" s="13"/>
      <c r="B69" s="5" t="s">
        <v>55</v>
      </c>
      <c r="C69" s="5">
        <v>0</v>
      </c>
      <c r="D69" s="6" t="s">
        <v>56</v>
      </c>
      <c r="E69" s="5"/>
      <c r="F69" s="5"/>
      <c r="G69" s="18">
        <v>350</v>
      </c>
      <c r="H69" s="19">
        <f>SUM(C69*G69)</f>
        <v>0</v>
      </c>
      <c r="I69" s="5"/>
      <c r="J69" s="5"/>
      <c r="K69" s="36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spans="1:27" hidden="1" x14ac:dyDescent="0.25">
      <c r="A70" s="13"/>
      <c r="B70" s="5" t="s">
        <v>57</v>
      </c>
      <c r="C70" s="5">
        <v>0</v>
      </c>
      <c r="D70" s="41" t="s">
        <v>58</v>
      </c>
      <c r="E70" s="5"/>
      <c r="F70" s="5"/>
      <c r="G70" s="18">
        <v>37</v>
      </c>
      <c r="H70" s="19">
        <f>SUM(C70*G70)</f>
        <v>0</v>
      </c>
      <c r="I70" s="5"/>
      <c r="J70" s="5"/>
      <c r="K70" s="36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spans="1:27" hidden="1" x14ac:dyDescent="0.25">
      <c r="A71" s="13"/>
      <c r="B71" s="5" t="s">
        <v>59</v>
      </c>
      <c r="C71" s="5"/>
      <c r="D71" s="6"/>
      <c r="E71" s="5"/>
      <c r="F71" s="5"/>
      <c r="G71" s="18"/>
      <c r="H71" s="13"/>
      <c r="I71" s="5"/>
      <c r="J71" s="5"/>
      <c r="K71" s="36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spans="1:27" hidden="1" x14ac:dyDescent="0.25">
      <c r="A72" s="13"/>
      <c r="B72" s="5" t="s">
        <v>53</v>
      </c>
      <c r="C72" s="5">
        <v>0</v>
      </c>
      <c r="D72" s="6" t="s">
        <v>54</v>
      </c>
      <c r="E72" s="5">
        <v>0</v>
      </c>
      <c r="F72" s="5" t="s">
        <v>60</v>
      </c>
      <c r="G72" s="18">
        <v>0.34</v>
      </c>
      <c r="H72" s="34">
        <f>SUM(C72*E72*G72)</f>
        <v>0</v>
      </c>
      <c r="I72" s="5"/>
      <c r="J72" s="5"/>
      <c r="K72" s="36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spans="1:27" hidden="1" x14ac:dyDescent="0.25">
      <c r="A73" s="25"/>
      <c r="B73" s="27"/>
      <c r="C73" s="27"/>
      <c r="D73" s="28"/>
      <c r="E73" s="27"/>
      <c r="F73" s="37" t="s">
        <v>35</v>
      </c>
      <c r="G73" s="30"/>
      <c r="H73" s="38">
        <f>SUM(H56:H72)</f>
        <v>0</v>
      </c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spans="1:27" x14ac:dyDescent="0.25">
      <c r="A74" s="13"/>
      <c r="B74" s="5"/>
      <c r="C74" s="5"/>
      <c r="D74" s="6"/>
      <c r="E74" s="5"/>
      <c r="F74" s="29" t="s">
        <v>35</v>
      </c>
      <c r="G74" s="4"/>
      <c r="H74" s="31">
        <f>SUM(H33:H36)</f>
        <v>0</v>
      </c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spans="1:27" x14ac:dyDescent="0.25">
      <c r="A75" s="35"/>
      <c r="B75" s="15"/>
      <c r="C75" s="15"/>
      <c r="D75" s="16"/>
      <c r="E75" s="15"/>
      <c r="F75" s="15"/>
      <c r="G75" s="14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spans="1:27" x14ac:dyDescent="0.25">
      <c r="A76" s="13"/>
      <c r="B76" s="5" t="s">
        <v>87</v>
      </c>
      <c r="C76" s="21" t="s">
        <v>89</v>
      </c>
      <c r="D76" s="21" t="s">
        <v>88</v>
      </c>
      <c r="E76" s="5"/>
      <c r="F76" s="5"/>
      <c r="G76" s="42" t="s">
        <v>90</v>
      </c>
      <c r="H76" s="13"/>
      <c r="I76" s="5"/>
      <c r="J76" s="5"/>
      <c r="K76" s="51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spans="1:27" x14ac:dyDescent="0.25">
      <c r="A77" s="13"/>
      <c r="B77" s="5"/>
      <c r="C77" s="1"/>
      <c r="D77" s="1"/>
      <c r="E77" s="23"/>
      <c r="F77" s="5"/>
      <c r="G77" s="1"/>
      <c r="H77" s="19">
        <f>SUM(C77*G77)</f>
        <v>0</v>
      </c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spans="1:27" x14ac:dyDescent="0.25">
      <c r="A78" s="13"/>
      <c r="B78" s="5"/>
      <c r="C78" s="1"/>
      <c r="D78" s="1"/>
      <c r="E78" s="23"/>
      <c r="F78" s="5"/>
      <c r="G78" s="1"/>
      <c r="H78" s="19">
        <f>SUM(C78*G78)</f>
        <v>0</v>
      </c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spans="1:27" x14ac:dyDescent="0.25">
      <c r="A79" s="13"/>
      <c r="B79" s="5"/>
      <c r="C79" s="1"/>
      <c r="D79" s="1"/>
      <c r="E79" s="23"/>
      <c r="F79" s="5"/>
      <c r="G79" s="1"/>
      <c r="H79" s="19">
        <f>SUM(C79*G79)</f>
        <v>0</v>
      </c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spans="1:27" x14ac:dyDescent="0.25">
      <c r="A80" s="13"/>
      <c r="B80" s="5"/>
      <c r="C80" s="1"/>
      <c r="D80" s="1"/>
      <c r="E80" s="23"/>
      <c r="F80" s="5"/>
      <c r="G80" s="1"/>
      <c r="H80" s="19">
        <f>SUM(C80*G80)</f>
        <v>0</v>
      </c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spans="1:27" x14ac:dyDescent="0.25">
      <c r="A81" s="13"/>
      <c r="B81" s="5"/>
      <c r="C81" s="1"/>
      <c r="D81" s="1"/>
      <c r="E81" s="23"/>
      <c r="F81" s="5"/>
      <c r="G81" s="1"/>
      <c r="H81" s="19">
        <f>SUM(C81*G81)</f>
        <v>0</v>
      </c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spans="1:27" hidden="1" x14ac:dyDescent="0.25">
      <c r="A82" s="35"/>
      <c r="B82" s="15"/>
      <c r="C82" s="15"/>
      <c r="D82" s="16"/>
      <c r="E82" s="15"/>
      <c r="F82" s="15"/>
      <c r="G82" s="14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spans="1:27" hidden="1" x14ac:dyDescent="0.25">
      <c r="A83" s="13"/>
      <c r="B83" s="5" t="s">
        <v>63</v>
      </c>
      <c r="C83" s="5"/>
      <c r="D83" s="6"/>
      <c r="E83" s="5"/>
      <c r="F83" s="5"/>
      <c r="G83" s="4"/>
      <c r="H83" s="13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spans="1:27" hidden="1" x14ac:dyDescent="0.25">
      <c r="A84" s="13" t="s">
        <v>41</v>
      </c>
      <c r="B84" s="5" t="s">
        <v>28</v>
      </c>
      <c r="C84" s="5">
        <v>0</v>
      </c>
      <c r="D84" s="6" t="s">
        <v>29</v>
      </c>
      <c r="E84" s="23"/>
      <c r="F84" s="5"/>
      <c r="G84" s="24">
        <v>0.04</v>
      </c>
      <c r="H84" s="19">
        <f t="shared" ref="H84:H89" si="2">SUM(C84*G84)</f>
        <v>0</v>
      </c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spans="1:27" hidden="1" x14ac:dyDescent="0.25">
      <c r="A85" s="13"/>
      <c r="B85" s="5"/>
      <c r="C85" s="5">
        <v>0</v>
      </c>
      <c r="D85" s="6" t="s">
        <v>36</v>
      </c>
      <c r="E85" s="23"/>
      <c r="F85" s="5"/>
      <c r="G85" s="24">
        <v>0.1</v>
      </c>
      <c r="H85" s="19">
        <f t="shared" si="2"/>
        <v>0</v>
      </c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spans="1:27" hidden="1" x14ac:dyDescent="0.25">
      <c r="A86" s="13"/>
      <c r="B86" s="5"/>
      <c r="C86" s="5">
        <v>0</v>
      </c>
      <c r="D86" s="6" t="s">
        <v>33</v>
      </c>
      <c r="E86" s="36"/>
      <c r="F86" s="5"/>
      <c r="G86" s="18">
        <v>0.35</v>
      </c>
      <c r="H86" s="19">
        <f t="shared" si="2"/>
        <v>0</v>
      </c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spans="1:27" hidden="1" x14ac:dyDescent="0.25">
      <c r="A87" s="13"/>
      <c r="B87" s="5"/>
      <c r="C87" s="5">
        <v>0</v>
      </c>
      <c r="D87" s="6" t="s">
        <v>42</v>
      </c>
      <c r="E87" s="36"/>
      <c r="F87" s="5"/>
      <c r="G87" s="18">
        <v>5.9</v>
      </c>
      <c r="H87" s="19">
        <f t="shared" si="2"/>
        <v>0</v>
      </c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spans="1:27" hidden="1" x14ac:dyDescent="0.25">
      <c r="A88" s="13"/>
      <c r="B88" s="5"/>
      <c r="C88" s="5">
        <v>0</v>
      </c>
      <c r="D88" s="6" t="s">
        <v>43</v>
      </c>
      <c r="E88" s="36"/>
      <c r="F88" s="5"/>
      <c r="G88" s="18">
        <v>3.5</v>
      </c>
      <c r="H88" s="19">
        <f t="shared" si="2"/>
        <v>0</v>
      </c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spans="1:27" hidden="1" x14ac:dyDescent="0.25">
      <c r="A89" s="13"/>
      <c r="B89" s="5"/>
      <c r="C89" s="5">
        <v>0</v>
      </c>
      <c r="D89" s="6" t="s">
        <v>44</v>
      </c>
      <c r="E89" s="36"/>
      <c r="F89" s="5"/>
      <c r="G89" s="18">
        <v>50</v>
      </c>
      <c r="H89" s="34">
        <f t="shared" si="2"/>
        <v>0</v>
      </c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spans="1:27" hidden="1" x14ac:dyDescent="0.25">
      <c r="A90" s="25"/>
      <c r="B90" s="27"/>
      <c r="C90" s="27"/>
      <c r="D90" s="28"/>
      <c r="E90" s="27"/>
      <c r="F90" s="37" t="s">
        <v>35</v>
      </c>
      <c r="G90" s="30"/>
      <c r="H90" s="38">
        <f>SUM(H84:H89)</f>
        <v>0</v>
      </c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spans="1:27" hidden="1" x14ac:dyDescent="0.25">
      <c r="A91" s="35"/>
      <c r="B91" s="15"/>
      <c r="C91" s="15"/>
      <c r="D91" s="16"/>
      <c r="E91" s="15"/>
      <c r="F91" s="15"/>
      <c r="G91" s="14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spans="1:27" hidden="1" x14ac:dyDescent="0.25">
      <c r="A92" s="13"/>
      <c r="B92" s="5" t="s">
        <v>62</v>
      </c>
      <c r="C92" s="5"/>
      <c r="D92" s="6"/>
      <c r="E92" s="5"/>
      <c r="F92" s="5"/>
      <c r="G92" s="4"/>
      <c r="H92" s="13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spans="1:27" hidden="1" x14ac:dyDescent="0.25">
      <c r="A93" s="13"/>
      <c r="B93" s="5" t="s">
        <v>28</v>
      </c>
      <c r="C93" s="5">
        <v>0</v>
      </c>
      <c r="D93" s="6" t="s">
        <v>29</v>
      </c>
      <c r="E93" s="23"/>
      <c r="F93" s="5"/>
      <c r="G93" s="24">
        <v>0.04</v>
      </c>
      <c r="H93" s="19">
        <f>SUM(C93*G93)</f>
        <v>0</v>
      </c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spans="1:27" hidden="1" x14ac:dyDescent="0.25">
      <c r="A94" s="13"/>
      <c r="B94" s="5"/>
      <c r="C94" s="5">
        <v>0</v>
      </c>
      <c r="D94" s="6" t="s">
        <v>36</v>
      </c>
      <c r="E94" s="23"/>
      <c r="F94" s="5"/>
      <c r="G94" s="24">
        <v>0.1</v>
      </c>
      <c r="H94" s="19">
        <f>SUM(C94*G94)</f>
        <v>0</v>
      </c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spans="1:27" hidden="1" x14ac:dyDescent="0.25">
      <c r="A95" s="13"/>
      <c r="B95" s="5"/>
      <c r="C95" s="5">
        <v>0</v>
      </c>
      <c r="D95" s="6" t="s">
        <v>30</v>
      </c>
      <c r="E95" s="23"/>
      <c r="F95" s="5"/>
      <c r="G95" s="24">
        <v>0.5</v>
      </c>
      <c r="H95" s="19">
        <f>SUM(C95*G95)</f>
        <v>0</v>
      </c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spans="1:27" hidden="1" x14ac:dyDescent="0.25">
      <c r="A96" s="13"/>
      <c r="B96" s="5"/>
      <c r="C96" s="5">
        <v>0</v>
      </c>
      <c r="D96" s="6" t="s">
        <v>31</v>
      </c>
      <c r="E96" s="23"/>
      <c r="F96" s="5"/>
      <c r="G96" s="24">
        <v>0.5</v>
      </c>
      <c r="H96" s="19">
        <f>SUM(C96*G96)</f>
        <v>0</v>
      </c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spans="1:27" hidden="1" x14ac:dyDescent="0.25">
      <c r="A97" s="13"/>
      <c r="B97" s="5"/>
      <c r="C97" s="5">
        <v>0</v>
      </c>
      <c r="D97" s="6" t="s">
        <v>32</v>
      </c>
      <c r="E97" s="23"/>
      <c r="F97" s="5"/>
      <c r="G97" s="24">
        <v>0.83</v>
      </c>
      <c r="H97" s="34">
        <f>SUM(C97*G97)</f>
        <v>0</v>
      </c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spans="1:27" hidden="1" x14ac:dyDescent="0.25">
      <c r="A98" s="25"/>
      <c r="B98" s="27"/>
      <c r="C98" s="27"/>
      <c r="D98" s="28"/>
      <c r="E98" s="27"/>
      <c r="F98" s="37" t="s">
        <v>35</v>
      </c>
      <c r="G98" s="30"/>
      <c r="H98" s="38">
        <f>SUM(H93:H97)</f>
        <v>0</v>
      </c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spans="1:27" hidden="1" x14ac:dyDescent="0.25">
      <c r="A99" s="39"/>
      <c r="B99" s="5"/>
      <c r="C99" s="5"/>
      <c r="D99" s="6"/>
      <c r="E99" s="5"/>
      <c r="F99" s="5"/>
      <c r="G99" s="4"/>
      <c r="H99" s="13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spans="1:27" hidden="1" x14ac:dyDescent="0.25">
      <c r="A100" s="13"/>
      <c r="B100" s="5" t="s">
        <v>13</v>
      </c>
      <c r="C100" s="5"/>
      <c r="D100" s="6"/>
      <c r="E100" s="5"/>
      <c r="F100" s="5"/>
      <c r="G100" s="4"/>
      <c r="H100" s="13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spans="1:27" hidden="1" x14ac:dyDescent="0.25">
      <c r="A101" s="13"/>
      <c r="B101" s="5" t="s">
        <v>23</v>
      </c>
      <c r="C101" s="5">
        <v>0</v>
      </c>
      <c r="D101" s="6" t="s">
        <v>24</v>
      </c>
      <c r="E101" s="5">
        <v>0</v>
      </c>
      <c r="F101" s="5" t="s">
        <v>25</v>
      </c>
      <c r="G101" s="18">
        <v>0.34499999999999997</v>
      </c>
      <c r="H101" s="19">
        <f>SUM(C101*E101*G101)</f>
        <v>0</v>
      </c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spans="1:27" hidden="1" x14ac:dyDescent="0.25">
      <c r="A102" s="13"/>
      <c r="B102" s="5"/>
      <c r="C102" s="5">
        <v>0</v>
      </c>
      <c r="D102" s="6" t="s">
        <v>24</v>
      </c>
      <c r="E102" s="5">
        <v>0</v>
      </c>
      <c r="F102" s="5" t="s">
        <v>25</v>
      </c>
      <c r="G102" s="18">
        <v>0.34499999999999997</v>
      </c>
      <c r="H102" s="19">
        <f>SUM(C102*E102*G102)</f>
        <v>0</v>
      </c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spans="1:27" hidden="1" x14ac:dyDescent="0.25">
      <c r="A103" s="13"/>
      <c r="B103" s="5" t="s">
        <v>26</v>
      </c>
      <c r="C103" s="5">
        <v>0</v>
      </c>
      <c r="D103" s="6" t="s">
        <v>24</v>
      </c>
      <c r="F103" s="5"/>
      <c r="G103" s="18">
        <v>3</v>
      </c>
      <c r="H103" s="19">
        <f>SUM(C103*G103)</f>
        <v>0</v>
      </c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spans="1:27" hidden="1" x14ac:dyDescent="0.25">
      <c r="A104" s="13"/>
      <c r="B104" s="5" t="s">
        <v>27</v>
      </c>
      <c r="C104" s="5">
        <v>0</v>
      </c>
      <c r="D104" s="6" t="s">
        <v>65</v>
      </c>
      <c r="E104" s="5"/>
      <c r="F104" s="5"/>
      <c r="G104" s="18">
        <v>6.5</v>
      </c>
      <c r="H104" s="19">
        <f>SUM(C104*G104)</f>
        <v>0</v>
      </c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spans="1:27" hidden="1" x14ac:dyDescent="0.25">
      <c r="A105" s="13"/>
      <c r="B105" s="5"/>
      <c r="C105" s="5">
        <v>0</v>
      </c>
      <c r="D105" s="6" t="s">
        <v>66</v>
      </c>
      <c r="E105" s="5"/>
      <c r="F105" s="5"/>
      <c r="G105" s="18">
        <v>8.5</v>
      </c>
      <c r="H105" s="19">
        <f>SUM(C105*G105)</f>
        <v>0</v>
      </c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spans="1:27" hidden="1" x14ac:dyDescent="0.25">
      <c r="A106" s="13"/>
      <c r="B106" s="5"/>
      <c r="C106" s="5">
        <v>0</v>
      </c>
      <c r="D106" s="6" t="s">
        <v>67</v>
      </c>
      <c r="E106" s="5"/>
      <c r="F106" s="5"/>
      <c r="G106" s="18">
        <v>14.5</v>
      </c>
      <c r="H106" s="19">
        <f>SUM(C106*G106)</f>
        <v>0</v>
      </c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spans="1:27" hidden="1" x14ac:dyDescent="0.25">
      <c r="A107" s="13"/>
      <c r="B107" s="5"/>
      <c r="C107" s="5">
        <v>0</v>
      </c>
      <c r="D107" s="6" t="s">
        <v>68</v>
      </c>
      <c r="E107" s="5"/>
      <c r="F107" s="5"/>
      <c r="G107" s="18">
        <v>55.5</v>
      </c>
      <c r="H107" s="19">
        <f>SUM(C107*G107)</f>
        <v>0</v>
      </c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spans="1:27" hidden="1" x14ac:dyDescent="0.25">
      <c r="A108" s="13"/>
      <c r="B108" s="5" t="s">
        <v>45</v>
      </c>
      <c r="C108" s="5"/>
      <c r="D108" s="6"/>
      <c r="E108" s="5"/>
      <c r="F108" s="5"/>
      <c r="G108" s="18"/>
      <c r="H108" s="19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spans="1:27" hidden="1" x14ac:dyDescent="0.25">
      <c r="A109" s="13"/>
      <c r="B109" s="5" t="s">
        <v>46</v>
      </c>
      <c r="C109" s="5">
        <v>0</v>
      </c>
      <c r="D109" s="6" t="s">
        <v>47</v>
      </c>
      <c r="E109" s="40">
        <v>0</v>
      </c>
      <c r="F109" s="5" t="s">
        <v>48</v>
      </c>
      <c r="G109" s="24">
        <v>0.04</v>
      </c>
      <c r="H109" s="19">
        <f>SUM(C109*G109)</f>
        <v>0</v>
      </c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spans="1:27" hidden="1" x14ac:dyDescent="0.25">
      <c r="A110" s="13"/>
      <c r="B110" s="5"/>
      <c r="C110" s="5">
        <v>0</v>
      </c>
      <c r="D110" s="6" t="s">
        <v>49</v>
      </c>
      <c r="E110" s="5">
        <v>0</v>
      </c>
      <c r="F110" s="5" t="s">
        <v>48</v>
      </c>
      <c r="G110" s="18">
        <v>0.1</v>
      </c>
      <c r="H110" s="19">
        <f>SUM(C110*E110*G110)</f>
        <v>0</v>
      </c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spans="1:27" hidden="1" x14ac:dyDescent="0.25">
      <c r="A111" s="13"/>
      <c r="B111" s="5" t="s">
        <v>50</v>
      </c>
      <c r="C111" s="5"/>
      <c r="D111" s="6"/>
      <c r="E111" s="5"/>
      <c r="F111" s="5"/>
      <c r="G111" s="18"/>
      <c r="H111" s="19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spans="1:27" hidden="1" x14ac:dyDescent="0.25">
      <c r="A112" s="13"/>
      <c r="B112" s="5" t="s">
        <v>51</v>
      </c>
      <c r="C112" s="5">
        <v>0</v>
      </c>
      <c r="D112" s="6" t="s">
        <v>52</v>
      </c>
      <c r="E112" s="5"/>
      <c r="F112" s="5"/>
      <c r="G112" s="18">
        <v>50</v>
      </c>
      <c r="H112" s="19">
        <f>SUM(C112*G112)</f>
        <v>0</v>
      </c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spans="1:27" hidden="1" x14ac:dyDescent="0.25">
      <c r="A113" s="13"/>
      <c r="B113" s="5" t="s">
        <v>53</v>
      </c>
      <c r="C113" s="5">
        <v>0</v>
      </c>
      <c r="D113" s="6" t="s">
        <v>54</v>
      </c>
      <c r="E113" s="5"/>
      <c r="F113" s="5"/>
      <c r="G113" s="18">
        <v>200</v>
      </c>
      <c r="H113" s="19">
        <f>SUM(C113*G113)</f>
        <v>0</v>
      </c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spans="1:27" hidden="1" x14ac:dyDescent="0.25">
      <c r="A114" s="13"/>
      <c r="B114" s="5" t="s">
        <v>55</v>
      </c>
      <c r="C114" s="5">
        <v>0</v>
      </c>
      <c r="D114" s="6" t="s">
        <v>56</v>
      </c>
      <c r="E114" s="5"/>
      <c r="F114" s="5"/>
      <c r="G114" s="18">
        <v>350</v>
      </c>
      <c r="H114" s="19">
        <f>SUM(C114*G114)</f>
        <v>0</v>
      </c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spans="1:27" hidden="1" x14ac:dyDescent="0.25">
      <c r="A115" s="13"/>
      <c r="B115" s="5" t="s">
        <v>57</v>
      </c>
      <c r="C115" s="5">
        <v>0</v>
      </c>
      <c r="D115" s="41" t="s">
        <v>58</v>
      </c>
      <c r="E115" s="5"/>
      <c r="F115" s="5"/>
      <c r="G115" s="18">
        <v>37</v>
      </c>
      <c r="H115" s="19">
        <f>SUM(C115*G115)</f>
        <v>0</v>
      </c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spans="1:27" hidden="1" x14ac:dyDescent="0.25">
      <c r="A116" s="13"/>
      <c r="B116" s="5" t="s">
        <v>59</v>
      </c>
      <c r="C116" s="5"/>
      <c r="D116" s="6"/>
      <c r="E116" s="5"/>
      <c r="F116" s="5"/>
      <c r="G116" s="18"/>
      <c r="H116" s="13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spans="1:27" hidden="1" x14ac:dyDescent="0.25">
      <c r="A117" s="13"/>
      <c r="B117" s="5" t="s">
        <v>53</v>
      </c>
      <c r="C117" s="5">
        <v>0</v>
      </c>
      <c r="D117" s="6" t="s">
        <v>54</v>
      </c>
      <c r="E117" s="5">
        <v>0</v>
      </c>
      <c r="F117" s="5" t="s">
        <v>60</v>
      </c>
      <c r="G117" s="18">
        <v>0.34</v>
      </c>
      <c r="H117" s="34">
        <f>SUM(C117*E117*G117)</f>
        <v>0</v>
      </c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spans="1:27" hidden="1" x14ac:dyDescent="0.25">
      <c r="A118" s="25"/>
      <c r="B118" s="27"/>
      <c r="C118" s="27"/>
      <c r="D118" s="28"/>
      <c r="E118" s="27"/>
      <c r="F118" s="43" t="s">
        <v>35</v>
      </c>
      <c r="G118" s="30"/>
      <c r="H118" s="38">
        <f>SUM(H101:H117)</f>
        <v>0</v>
      </c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spans="1:27" x14ac:dyDescent="0.25">
      <c r="A119" s="25"/>
      <c r="B119" s="27"/>
      <c r="C119" s="27"/>
      <c r="D119" s="28"/>
      <c r="E119" s="27"/>
      <c r="F119" s="44" t="s">
        <v>35</v>
      </c>
      <c r="G119" s="30"/>
      <c r="H119" s="31">
        <f>SUM(H77:H81)</f>
        <v>0</v>
      </c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spans="1:27" ht="13.8" thickBot="1" x14ac:dyDescent="0.3">
      <c r="A120" s="13"/>
      <c r="B120" s="5"/>
      <c r="C120" s="5"/>
      <c r="D120" s="6"/>
      <c r="E120" s="5"/>
      <c r="F120" s="32"/>
      <c r="G120" s="4"/>
      <c r="H120" s="33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spans="1:27" ht="16.2" thickTop="1" x14ac:dyDescent="0.3">
      <c r="A121" s="13"/>
      <c r="B121" s="5"/>
      <c r="C121" s="5"/>
      <c r="D121" s="6"/>
      <c r="E121" s="5"/>
      <c r="F121" s="45" t="s">
        <v>8</v>
      </c>
      <c r="G121" s="18"/>
      <c r="H121" s="46">
        <f>SUM(H25+H30+H74+H119)</f>
        <v>0</v>
      </c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spans="1:27" x14ac:dyDescent="0.25">
      <c r="A122" s="25"/>
      <c r="B122" s="27"/>
      <c r="C122" s="27"/>
      <c r="D122" s="28"/>
      <c r="E122" s="27"/>
      <c r="F122" s="27"/>
      <c r="G122" s="30"/>
      <c r="H122" s="2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spans="1:27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spans="1:27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spans="1:27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spans="1:27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spans="1:27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</row>
    <row r="128" spans="1:27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</row>
    <row r="129" spans="1:10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</row>
    <row r="132" spans="1:10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</row>
    <row r="133" spans="1:10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</row>
    <row r="134" spans="1:10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</row>
    <row r="135" spans="1:10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</row>
    <row r="136" spans="1:10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</row>
    <row r="137" spans="1:10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</row>
    <row r="138" spans="1:10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</row>
    <row r="139" spans="1:10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</row>
    <row r="140" spans="1:10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</row>
    <row r="141" spans="1:10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</row>
    <row r="142" spans="1:10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</row>
    <row r="143" spans="1:10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</row>
    <row r="144" spans="1:10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</row>
    <row r="145" spans="1:10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</row>
    <row r="147" spans="1:10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</row>
    <row r="148" spans="1:10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</row>
    <row r="149" spans="1:10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</row>
    <row r="150" spans="1:10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</row>
    <row r="151" spans="1:10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</row>
    <row r="152" spans="1:10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</row>
    <row r="153" spans="1:10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</row>
    <row r="154" spans="1:10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</row>
    <row r="155" spans="1:10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</row>
    <row r="156" spans="1:10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</row>
    <row r="157" spans="1:10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</row>
    <row r="158" spans="1:10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</row>
    <row r="159" spans="1:10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</row>
    <row r="160" spans="1:10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</row>
    <row r="161" spans="1:10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</row>
    <row r="162" spans="1:10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</row>
    <row r="163" spans="1:10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</row>
    <row r="165" spans="1:10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</row>
    <row r="166" spans="1:10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</row>
    <row r="167" spans="1:10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</row>
    <row r="168" spans="1:10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</row>
    <row r="169" spans="1:10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</row>
    <row r="170" spans="1:10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</row>
    <row r="171" spans="1:10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</row>
    <row r="172" spans="1:10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</row>
    <row r="173" spans="1:10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</row>
    <row r="174" spans="1:10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</row>
    <row r="175" spans="1:10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</row>
    <row r="176" spans="1:10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</row>
    <row r="177" spans="1:10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</row>
    <row r="178" spans="1:10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</row>
    <row r="179" spans="1:10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</row>
    <row r="180" spans="1:10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</row>
    <row r="181" spans="1:10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</row>
    <row r="182" spans="1:10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</row>
    <row r="183" spans="1:10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</row>
    <row r="184" spans="1:10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</row>
    <row r="185" spans="1:10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</row>
    <row r="186" spans="1:10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</row>
    <row r="187" spans="1:10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</row>
    <row r="188" spans="1:10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</row>
    <row r="190" spans="1:10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</row>
    <row r="191" spans="1:10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</row>
    <row r="193" spans="1:10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</row>
    <row r="194" spans="1:10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</row>
    <row r="195" spans="1:10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</row>
    <row r="196" spans="1:10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</row>
    <row r="197" spans="1:10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</row>
    <row r="198" spans="1:10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</row>
    <row r="199" spans="1:10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</row>
    <row r="200" spans="1:10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</row>
    <row r="201" spans="1:10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</row>
    <row r="202" spans="1:10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</row>
    <row r="204" spans="1:10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</row>
    <row r="205" spans="1:10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</row>
    <row r="206" spans="1:10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</row>
    <row r="207" spans="1:10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</row>
    <row r="208" spans="1:10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</row>
    <row r="209" spans="1:10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</row>
    <row r="210" spans="1:10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</row>
    <row r="213" spans="1:10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</row>
    <row r="214" spans="1:10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</row>
    <row r="215" spans="1:10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</row>
    <row r="216" spans="1:10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</row>
    <row r="217" spans="1:10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</row>
    <row r="218" spans="1:10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</row>
    <row r="219" spans="1:10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</row>
    <row r="220" spans="1:10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</row>
    <row r="221" spans="1:10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</row>
    <row r="222" spans="1:10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</row>
    <row r="223" spans="1:10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</row>
    <row r="224" spans="1:10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</row>
    <row r="225" spans="1:10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</row>
    <row r="226" spans="1:10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</row>
    <row r="227" spans="1:10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</row>
    <row r="228" spans="1:10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</row>
    <row r="229" spans="1:10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</row>
    <row r="230" spans="1:10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</row>
    <row r="231" spans="1:10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</row>
    <row r="232" spans="1:10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</row>
    <row r="233" spans="1:10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</row>
    <row r="234" spans="1:10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</row>
    <row r="235" spans="1:10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</row>
    <row r="236" spans="1:10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</row>
    <row r="237" spans="1:10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</row>
    <row r="238" spans="1:10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</row>
    <row r="239" spans="1:10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</row>
    <row r="240" spans="1:10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</row>
    <row r="241" spans="1:10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</row>
    <row r="242" spans="1:10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</row>
    <row r="243" spans="1:10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</row>
    <row r="244" spans="1:10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</row>
    <row r="245" spans="1:10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</row>
    <row r="246" spans="1:10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</row>
    <row r="247" spans="1:10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</row>
    <row r="248" spans="1:10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</row>
    <row r="249" spans="1:10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</row>
    <row r="250" spans="1:10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</row>
    <row r="251" spans="1:10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</row>
    <row r="252" spans="1:10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</row>
    <row r="253" spans="1:10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</row>
    <row r="254" spans="1:10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</row>
    <row r="255" spans="1:10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</row>
    <row r="256" spans="1:10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</row>
    <row r="257" spans="1:10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</row>
    <row r="258" spans="1:10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</row>
    <row r="259" spans="1:10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</row>
    <row r="260" spans="1:10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</row>
    <row r="261" spans="1:10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</row>
    <row r="262" spans="1:10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</row>
    <row r="263" spans="1:10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</row>
    <row r="264" spans="1:10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</row>
    <row r="265" spans="1:10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</row>
    <row r="266" spans="1:10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</row>
    <row r="267" spans="1:10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</row>
    <row r="268" spans="1:10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</row>
    <row r="269" spans="1:10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</row>
    <row r="270" spans="1:10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</row>
    <row r="271" spans="1:10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</row>
    <row r="272" spans="1:10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</row>
    <row r="273" spans="1:10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</row>
    <row r="274" spans="1:10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</row>
    <row r="275" spans="1:10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</row>
    <row r="276" spans="1:10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</row>
    <row r="277" spans="1:10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</row>
    <row r="278" spans="1:10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</row>
    <row r="279" spans="1:10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</row>
    <row r="280" spans="1:10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</row>
    <row r="281" spans="1:10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</row>
    <row r="282" spans="1:10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</row>
    <row r="283" spans="1:10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</row>
    <row r="284" spans="1:10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</row>
    <row r="285" spans="1:10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</row>
    <row r="286" spans="1:10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</row>
    <row r="287" spans="1:10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</row>
    <row r="288" spans="1:10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</row>
    <row r="289" spans="1:10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</row>
    <row r="290" spans="1:10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</row>
    <row r="291" spans="1:10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</row>
    <row r="292" spans="1:10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</row>
    <row r="293" spans="1:10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</row>
    <row r="294" spans="1:10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</row>
    <row r="295" spans="1:10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</row>
    <row r="296" spans="1:10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</row>
    <row r="297" spans="1:10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</row>
    <row r="298" spans="1:10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</row>
    <row r="299" spans="1:10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</row>
    <row r="300" spans="1:10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</row>
    <row r="301" spans="1:10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</row>
    <row r="302" spans="1:10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</row>
    <row r="303" spans="1:10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</row>
    <row r="304" spans="1:10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</row>
    <row r="305" spans="1:10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</row>
    <row r="306" spans="1:10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</row>
    <row r="307" spans="1:10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</row>
    <row r="308" spans="1:10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</row>
    <row r="309" spans="1:10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</row>
    <row r="310" spans="1:10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</row>
    <row r="311" spans="1:10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</row>
    <row r="312" spans="1:10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</row>
    <row r="313" spans="1:10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</row>
    <row r="314" spans="1:10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</row>
    <row r="315" spans="1:10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</row>
    <row r="316" spans="1:10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</row>
    <row r="317" spans="1:10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</row>
    <row r="318" spans="1:10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</row>
    <row r="319" spans="1:10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</row>
    <row r="320" spans="1:10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</row>
    <row r="321" spans="1:10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</row>
    <row r="322" spans="1:10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</row>
    <row r="323" spans="1:10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</row>
    <row r="324" spans="1:10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</row>
    <row r="325" spans="1:10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</row>
    <row r="326" spans="1:10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</row>
    <row r="327" spans="1:10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</row>
    <row r="328" spans="1:10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</row>
    <row r="329" spans="1:10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</row>
    <row r="330" spans="1:10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</row>
    <row r="331" spans="1:10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</row>
    <row r="332" spans="1:10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</row>
    <row r="333" spans="1:10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</row>
    <row r="334" spans="1:10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</row>
    <row r="335" spans="1:10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</row>
    <row r="336" spans="1:10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</row>
    <row r="337" spans="1:10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</row>
    <row r="338" spans="1:10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</row>
    <row r="339" spans="1:10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</row>
    <row r="340" spans="1:10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</row>
    <row r="341" spans="1:10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</row>
    <row r="342" spans="1:10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</row>
    <row r="343" spans="1:10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</row>
    <row r="344" spans="1:10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</row>
    <row r="345" spans="1:10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</row>
    <row r="346" spans="1:10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</row>
    <row r="347" spans="1:10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</row>
    <row r="348" spans="1:10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</row>
    <row r="349" spans="1:10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</row>
    <row r="350" spans="1:10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</row>
    <row r="351" spans="1:10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</row>
    <row r="352" spans="1:10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</row>
    <row r="353" spans="1:10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</row>
    <row r="354" spans="1:10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</row>
    <row r="355" spans="1:10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</row>
    <row r="356" spans="1:10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</row>
    <row r="357" spans="1:10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</row>
    <row r="358" spans="1:10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</row>
    <row r="359" spans="1:10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</row>
    <row r="360" spans="1:10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</row>
    <row r="361" spans="1:10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</row>
    <row r="362" spans="1:10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</row>
    <row r="363" spans="1:10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</row>
    <row r="364" spans="1:10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</row>
    <row r="365" spans="1:10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</row>
    <row r="366" spans="1:10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</row>
    <row r="367" spans="1:10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</row>
    <row r="368" spans="1:10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</row>
    <row r="369" spans="1:10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</row>
    <row r="370" spans="1:10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</row>
    <row r="371" spans="1:10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</row>
    <row r="372" spans="1:10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</row>
    <row r="373" spans="1:10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</row>
    <row r="374" spans="1:10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</row>
    <row r="375" spans="1:10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</row>
    <row r="376" spans="1:10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</row>
    <row r="377" spans="1:10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</row>
    <row r="378" spans="1:10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</row>
    <row r="379" spans="1:10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</row>
    <row r="380" spans="1:10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</row>
    <row r="381" spans="1:10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</row>
    <row r="382" spans="1:10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</row>
    <row r="383" spans="1:10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</row>
    <row r="384" spans="1:10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</row>
    <row r="385" spans="1:10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</row>
    <row r="386" spans="1:10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</row>
    <row r="387" spans="1:10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</row>
    <row r="388" spans="1:10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</row>
    <row r="389" spans="1:10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</row>
    <row r="390" spans="1:10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</row>
    <row r="391" spans="1:10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</row>
    <row r="392" spans="1:10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</row>
    <row r="393" spans="1:10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</row>
    <row r="394" spans="1:10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</row>
    <row r="395" spans="1:10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</row>
    <row r="396" spans="1:10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</row>
    <row r="397" spans="1:10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</row>
    <row r="398" spans="1:10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</row>
    <row r="399" spans="1:10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</row>
    <row r="400" spans="1:10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</row>
    <row r="401" spans="1:10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</row>
    <row r="402" spans="1:10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</row>
    <row r="403" spans="1:10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</row>
    <row r="404" spans="1:10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</row>
    <row r="405" spans="1:10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</row>
    <row r="406" spans="1:10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</row>
    <row r="407" spans="1:10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</row>
    <row r="408" spans="1:10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</row>
    <row r="409" spans="1:10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</row>
    <row r="410" spans="1:10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</row>
    <row r="411" spans="1:10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</row>
    <row r="412" spans="1:10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</row>
    <row r="413" spans="1:10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</row>
    <row r="414" spans="1:10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</row>
    <row r="415" spans="1:10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</row>
    <row r="416" spans="1:10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</row>
    <row r="417" spans="1:10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</row>
    <row r="418" spans="1:10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</row>
    <row r="419" spans="1:10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</row>
    <row r="420" spans="1:10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</row>
    <row r="421" spans="1:10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</row>
    <row r="422" spans="1:10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</row>
    <row r="423" spans="1:10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</row>
    <row r="424" spans="1:10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</row>
    <row r="425" spans="1:10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</row>
    <row r="426" spans="1:10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</row>
    <row r="427" spans="1:10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</row>
    <row r="428" spans="1:10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</row>
    <row r="429" spans="1:10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</row>
    <row r="430" spans="1:10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</row>
    <row r="431" spans="1:10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</row>
    <row r="432" spans="1:10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</row>
    <row r="433" spans="1:10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</row>
    <row r="434" spans="1:10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</row>
    <row r="435" spans="1:10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</row>
    <row r="436" spans="1:10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</row>
    <row r="437" spans="1:10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</row>
    <row r="438" spans="1:10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</row>
    <row r="439" spans="1:10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</row>
    <row r="440" spans="1:10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</row>
    <row r="441" spans="1:10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</row>
    <row r="442" spans="1:10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</row>
    <row r="443" spans="1:10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</row>
    <row r="444" spans="1:10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</row>
    <row r="445" spans="1:10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</row>
    <row r="446" spans="1:10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</row>
    <row r="447" spans="1:10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</row>
    <row r="448" spans="1:10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</row>
    <row r="449" spans="1:10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</row>
    <row r="450" spans="1:10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</row>
    <row r="451" spans="1:10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</row>
    <row r="452" spans="1:10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</row>
    <row r="453" spans="1:10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</row>
    <row r="454" spans="1:10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</row>
    <row r="455" spans="1:10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</row>
    <row r="456" spans="1:10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</row>
    <row r="457" spans="1:10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</row>
    <row r="458" spans="1:10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</row>
    <row r="459" spans="1:10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</row>
    <row r="460" spans="1:10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</row>
    <row r="461" spans="1:10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</row>
    <row r="462" spans="1:10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</row>
    <row r="463" spans="1:10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</row>
    <row r="464" spans="1:10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</row>
    <row r="465" spans="1:10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</row>
    <row r="466" spans="1:10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</row>
    <row r="467" spans="1:10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</row>
    <row r="468" spans="1:10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</row>
    <row r="469" spans="1:10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</row>
    <row r="470" spans="1:10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</row>
    <row r="471" spans="1:10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</row>
    <row r="472" spans="1:10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</row>
    <row r="473" spans="1:10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</row>
    <row r="474" spans="1:10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</row>
    <row r="475" spans="1:10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</row>
    <row r="476" spans="1:10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</row>
    <row r="477" spans="1:10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</row>
    <row r="478" spans="1:10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</row>
    <row r="479" spans="1:10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</row>
    <row r="480" spans="1:10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</row>
    <row r="481" spans="1:10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</row>
    <row r="482" spans="1:10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</row>
    <row r="483" spans="1:10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</row>
    <row r="484" spans="1:10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</row>
    <row r="485" spans="1:10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</row>
    <row r="486" spans="1:10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</row>
    <row r="487" spans="1:10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</row>
    <row r="488" spans="1:10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</row>
    <row r="489" spans="1:10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</row>
    <row r="490" spans="1:10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</row>
    <row r="491" spans="1:10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</row>
    <row r="492" spans="1:10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</row>
    <row r="493" spans="1:10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</row>
    <row r="494" spans="1:10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</row>
    <row r="495" spans="1:10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</row>
    <row r="496" spans="1:10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</row>
    <row r="497" spans="1:10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</row>
    <row r="498" spans="1:10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</row>
    <row r="499" spans="1:10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</row>
    <row r="500" spans="1:10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</row>
    <row r="501" spans="1:10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</row>
    <row r="502" spans="1:10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</row>
    <row r="503" spans="1:10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</row>
    <row r="504" spans="1:10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</row>
    <row r="505" spans="1:10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</row>
    <row r="506" spans="1:10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</row>
    <row r="507" spans="1:10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</row>
    <row r="508" spans="1:10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</row>
    <row r="509" spans="1:10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</row>
    <row r="510" spans="1:10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</row>
    <row r="511" spans="1:10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</row>
    <row r="512" spans="1:10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</row>
    <row r="513" spans="1:10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</row>
    <row r="514" spans="1:10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</row>
    <row r="515" spans="1:10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</row>
    <row r="516" spans="1:10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</row>
    <row r="517" spans="1:10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</row>
    <row r="518" spans="1:10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</row>
    <row r="519" spans="1:10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</row>
    <row r="520" spans="1:10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</row>
    <row r="521" spans="1:10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</row>
    <row r="522" spans="1:10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</row>
    <row r="523" spans="1:10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</row>
    <row r="524" spans="1:10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</row>
    <row r="525" spans="1:10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</row>
    <row r="526" spans="1:10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</row>
    <row r="527" spans="1:10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</row>
    <row r="528" spans="1:10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</row>
    <row r="529" spans="1:10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</row>
    <row r="530" spans="1:10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</row>
    <row r="531" spans="1:10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</row>
    <row r="532" spans="1:10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</row>
    <row r="533" spans="1:10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</row>
    <row r="534" spans="1:10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</row>
    <row r="535" spans="1:10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</row>
    <row r="536" spans="1:10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</row>
    <row r="537" spans="1:10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</row>
    <row r="538" spans="1:10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</row>
    <row r="539" spans="1:10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</row>
    <row r="540" spans="1:10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</row>
    <row r="541" spans="1:10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</row>
    <row r="542" spans="1:10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</row>
    <row r="543" spans="1:10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</row>
    <row r="544" spans="1:10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</row>
    <row r="545" spans="1:10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</row>
    <row r="546" spans="1:10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</row>
    <row r="547" spans="1:10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</row>
    <row r="548" spans="1:10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</row>
    <row r="549" spans="1:10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</row>
    <row r="550" spans="1:10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</row>
    <row r="551" spans="1:10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</row>
    <row r="552" spans="1:10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</row>
    <row r="553" spans="1:10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</row>
    <row r="554" spans="1:10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</row>
    <row r="555" spans="1:10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</row>
    <row r="556" spans="1:10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</row>
    <row r="557" spans="1:10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</row>
    <row r="558" spans="1:10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</row>
    <row r="559" spans="1:10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</row>
    <row r="560" spans="1:10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</row>
    <row r="561" spans="1:10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</row>
    <row r="562" spans="1:10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</row>
    <row r="563" spans="1:10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</row>
    <row r="564" spans="1:10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</row>
    <row r="565" spans="1:10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</row>
    <row r="566" spans="1:10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</row>
    <row r="567" spans="1:10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</row>
    <row r="568" spans="1:10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</row>
    <row r="569" spans="1:10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</row>
    <row r="570" spans="1:10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</row>
    <row r="571" spans="1:10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</row>
    <row r="572" spans="1:10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</row>
    <row r="573" spans="1:10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</row>
    <row r="574" spans="1:10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</row>
    <row r="575" spans="1:10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</row>
    <row r="576" spans="1:10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</row>
    <row r="577" spans="1:10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</row>
    <row r="578" spans="1:10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</row>
    <row r="579" spans="1:10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</row>
    <row r="580" spans="1:10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</row>
    <row r="581" spans="1:10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</row>
    <row r="582" spans="1:10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</row>
    <row r="583" spans="1:10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</row>
    <row r="584" spans="1:10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</row>
    <row r="585" spans="1:10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</row>
    <row r="586" spans="1:10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</row>
    <row r="587" spans="1:10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</row>
    <row r="588" spans="1:10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</row>
    <row r="589" spans="1:10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</row>
    <row r="590" spans="1:10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</row>
    <row r="591" spans="1:10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</row>
    <row r="592" spans="1:10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</row>
    <row r="593" spans="1:10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</row>
    <row r="594" spans="1:10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</row>
    <row r="595" spans="1:10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</row>
    <row r="596" spans="1:10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</row>
    <row r="597" spans="1:10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</row>
    <row r="598" spans="1:10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</row>
    <row r="599" spans="1:10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</row>
    <row r="600" spans="1:10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</row>
    <row r="601" spans="1:10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</row>
    <row r="602" spans="1:10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</row>
    <row r="603" spans="1:10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</row>
    <row r="604" spans="1:10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</row>
    <row r="605" spans="1:10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</row>
    <row r="606" spans="1:10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</row>
    <row r="607" spans="1:10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</row>
    <row r="608" spans="1:10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</row>
    <row r="609" spans="1:10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</row>
    <row r="610" spans="1:10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</row>
    <row r="611" spans="1:10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</row>
    <row r="612" spans="1:10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</row>
    <row r="613" spans="1:10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</row>
    <row r="614" spans="1:10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</row>
    <row r="615" spans="1:10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</row>
    <row r="616" spans="1:10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</row>
    <row r="617" spans="1:10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</row>
    <row r="618" spans="1:10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</row>
    <row r="619" spans="1:10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</row>
    <row r="620" spans="1:10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</row>
    <row r="621" spans="1:10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</row>
    <row r="622" spans="1:10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</row>
    <row r="623" spans="1:10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</row>
    <row r="624" spans="1:10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</row>
    <row r="625" spans="1:10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</row>
    <row r="626" spans="1:10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</row>
    <row r="627" spans="1:10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</row>
    <row r="628" spans="1:10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</row>
    <row r="629" spans="1:10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</row>
    <row r="630" spans="1:10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</row>
    <row r="631" spans="1:10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</row>
    <row r="632" spans="1:10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</row>
    <row r="633" spans="1:10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</row>
    <row r="634" spans="1:10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</row>
    <row r="635" spans="1:10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</row>
    <row r="636" spans="1:10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</row>
    <row r="637" spans="1:10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</row>
    <row r="638" spans="1:10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</row>
    <row r="639" spans="1:10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</row>
    <row r="640" spans="1:10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</row>
    <row r="641" spans="1:10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</row>
    <row r="642" spans="1:10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</row>
    <row r="643" spans="1:10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</row>
    <row r="644" spans="1:10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</row>
    <row r="645" spans="1:10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</row>
    <row r="646" spans="1:10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</row>
    <row r="647" spans="1:10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</row>
    <row r="648" spans="1:10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</row>
    <row r="649" spans="1:10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</row>
    <row r="650" spans="1:10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</row>
    <row r="651" spans="1:10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</row>
    <row r="652" spans="1:10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</row>
    <row r="653" spans="1:10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</row>
    <row r="654" spans="1:10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</row>
    <row r="655" spans="1:10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</row>
    <row r="656" spans="1:10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</row>
    <row r="657" spans="1:10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</row>
    <row r="658" spans="1:10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</row>
    <row r="659" spans="1:10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</row>
    <row r="660" spans="1:10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</row>
    <row r="661" spans="1:10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</row>
    <row r="662" spans="1:10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</row>
    <row r="663" spans="1:10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</row>
    <row r="664" spans="1:10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</row>
    <row r="665" spans="1:10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</row>
    <row r="666" spans="1:10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</row>
    <row r="667" spans="1:10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</row>
    <row r="668" spans="1:10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</row>
    <row r="669" spans="1:10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</row>
    <row r="670" spans="1:10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</row>
    <row r="671" spans="1:10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</row>
    <row r="672" spans="1:10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</row>
    <row r="673" spans="1:10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</row>
    <row r="674" spans="1:10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</row>
    <row r="675" spans="1:10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</row>
    <row r="676" spans="1:10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</row>
    <row r="677" spans="1:10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</row>
    <row r="678" spans="1:10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</row>
    <row r="679" spans="1:10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</row>
    <row r="680" spans="1:10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</row>
    <row r="681" spans="1:10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</row>
    <row r="682" spans="1:10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</row>
    <row r="683" spans="1:10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</row>
    <row r="684" spans="1:10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</row>
    <row r="685" spans="1:10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</row>
    <row r="686" spans="1:10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</row>
    <row r="687" spans="1:10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</row>
    <row r="688" spans="1:10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</row>
    <row r="689" spans="1:10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</row>
    <row r="690" spans="1:10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</row>
    <row r="691" spans="1:10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</row>
    <row r="692" spans="1:10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</row>
    <row r="693" spans="1:10" x14ac:dyDescent="0.25">
      <c r="B693" s="5"/>
      <c r="C693" s="5"/>
      <c r="D693" s="5"/>
      <c r="E693" s="5"/>
      <c r="F693" s="5"/>
      <c r="G693" s="5"/>
      <c r="H693" s="5"/>
      <c r="I693" s="5"/>
      <c r="J693" s="5"/>
    </row>
  </sheetData>
  <sheetProtection password="C89B" sheet="1" objects="1" scenarios="1" formatCells="0" selectLockedCells="1"/>
  <mergeCells count="6">
    <mergeCell ref="B7:C7"/>
    <mergeCell ref="A1:H1"/>
    <mergeCell ref="B3:C3"/>
    <mergeCell ref="B4:C4"/>
    <mergeCell ref="B5:C5"/>
    <mergeCell ref="B6:C6"/>
  </mergeCells>
  <conditionalFormatting sqref="B3:B7">
    <cfRule type="containsBlanks" dxfId="29" priority="13" stopIfTrue="1">
      <formula>LEN(TRIM(B3))=0</formula>
    </cfRule>
  </conditionalFormatting>
  <conditionalFormatting sqref="C10:C11">
    <cfRule type="containsBlanks" dxfId="28" priority="18" stopIfTrue="1">
      <formula>LEN(TRIM(C10))=0</formula>
    </cfRule>
  </conditionalFormatting>
  <conditionalFormatting sqref="C14:C22">
    <cfRule type="containsBlanks" dxfId="27" priority="16" stopIfTrue="1">
      <formula>LEN(TRIM(C14))=0</formula>
    </cfRule>
  </conditionalFormatting>
  <conditionalFormatting sqref="C28:C29">
    <cfRule type="containsBlanks" dxfId="26" priority="15" stopIfTrue="1">
      <formula>LEN(TRIM(C28))=0</formula>
    </cfRule>
  </conditionalFormatting>
  <conditionalFormatting sqref="C33:C36">
    <cfRule type="containsBlanks" dxfId="25" priority="14" stopIfTrue="1">
      <formula>LEN(TRIM(C33))=0</formula>
    </cfRule>
  </conditionalFormatting>
  <conditionalFormatting sqref="C76:D81">
    <cfRule type="containsBlanks" dxfId="24" priority="3" stopIfTrue="1">
      <formula>LEN(TRIM(C76))=0</formula>
    </cfRule>
  </conditionalFormatting>
  <conditionalFormatting sqref="E10:E13">
    <cfRule type="containsBlanks" dxfId="23" priority="17" stopIfTrue="1">
      <formula>LEN(TRIM(E10))=0</formula>
    </cfRule>
  </conditionalFormatting>
  <conditionalFormatting sqref="G77:G81">
    <cfRule type="containsBlanks" dxfId="22" priority="5" stopIfTrue="1">
      <formula>LEN(TRIM(G77))=0</formula>
    </cfRule>
  </conditionalFormatting>
  <pageMargins left="1" right="1" top="1" bottom="1" header="0.5" footer="0.5"/>
  <pageSetup scale="72" orientation="portrait" r:id="rId1"/>
  <headerFooter alignWithMargins="0">
    <oddHeader xml:space="preserve">&amp;C
</oddHeader>
    <oddFooter>&amp;CHISTORIC ARCHITECTURE&amp;RPage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rchive xmlns="01e2ab09-5e21-47fc-a09a-e3a48f2d7049">false</Archive>
    <IconOverlay xmlns="http://schemas.microsoft.com/sharepoint/v4" xsi:nil="true"/>
    <URL xmlns="http://schemas.microsoft.com/sharepoint/v3">
      <Url xsi:nil="true"/>
      <Description xsi:nil="true"/>
    </URL>
    <Resource_x0020_Type0 xmlns="01e2ab09-5e21-47fc-a09a-e3a48f2d7049">Forms</Resource_x0020_Type0>
    <_dlc_DocId xmlns="16f00c2e-ac5c-418b-9f13-a0771dbd417d">CONNECT-381-54</_dlc_DocId>
    <_dlc_DocIdUrl xmlns="16f00c2e-ac5c-418b-9f13-a0771dbd417d">
      <Url>https://connect.ncdot.gov/business/consultants/_layouts/15/DocIdRedir.aspx?ID=CONNECT-381-54</Url>
      <Description>CONNECT-381-54</Description>
    </_dlc_DocIdUrl>
    <_dlc_DocIdPersistId xmlns="16f00c2e-ac5c-418b-9f13-a0771dbd417d" xsi:nil="true"/>
  </documentManagement>
</p:properties>
</file>

<file path=customXml/item2.xml><?xml version="1.0" encoding="utf-8"?>
<?mso-contentType ?>
<spe:Receivers xmlns:spe="http://schemas.microsoft.com/sharepoint/event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D21F5EE6E5AE4680FA0D9892BF7DC2" ma:contentTypeVersion="209" ma:contentTypeDescription="Create a new document." ma:contentTypeScope="" ma:versionID="d3814b71c65666b617f6a6b0981006a4">
  <xsd:schema xmlns:xsd="http://www.w3.org/2001/XMLSchema" xmlns:xs="http://www.w3.org/2001/XMLSchema" xmlns:p="http://schemas.microsoft.com/office/2006/metadata/properties" xmlns:ns1="http://schemas.microsoft.com/sharepoint/v3" xmlns:ns2="01e2ab09-5e21-47fc-a09a-e3a48f2d7049" xmlns:ns3="16f00c2e-ac5c-418b-9f13-a0771dbd417d" xmlns:ns4="e4d6b2eb-5b1d-468f-bfd6-58f97eb5b89a" xmlns:ns5="http://schemas.microsoft.com/sharepoint/v4" targetNamespace="http://schemas.microsoft.com/office/2006/metadata/properties" ma:root="true" ma:fieldsID="18170945be5ac260eb0c86800d2da628" ns1:_="" ns2:_="" ns3:_="" ns4:_="" ns5:_="">
    <xsd:import namespace="http://schemas.microsoft.com/sharepoint/v3"/>
    <xsd:import namespace="01e2ab09-5e21-47fc-a09a-e3a48f2d7049"/>
    <xsd:import namespace="16f00c2e-ac5c-418b-9f13-a0771dbd417d"/>
    <xsd:import namespace="e4d6b2eb-5b1d-468f-bfd6-58f97eb5b89a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Resource_x0020_Type0"/>
                <xsd:element ref="ns3:_dlc_DocId" minOccurs="0"/>
                <xsd:element ref="ns3:_dlc_DocIdUrl" minOccurs="0"/>
                <xsd:element ref="ns3:_dlc_DocIdPersistId" minOccurs="0"/>
                <xsd:element ref="ns1:URL" minOccurs="0"/>
                <xsd:element ref="ns4:SharedWithUsers" minOccurs="0"/>
                <xsd:element ref="ns2:Archive" minOccurs="0"/>
                <xsd:element ref="ns5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12" nillable="true" ma:displayName="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e2ab09-5e21-47fc-a09a-e3a48f2d7049" elementFormDefault="qualified">
    <xsd:import namespace="http://schemas.microsoft.com/office/2006/documentManagement/types"/>
    <xsd:import namespace="http://schemas.microsoft.com/office/infopath/2007/PartnerControls"/>
    <xsd:element name="Resource_x0020_Type0" ma:index="4" ma:displayName="Resource Type" ma:format="RadioButtons" ma:internalName="Resource_x0020_Type0">
      <xsd:simpleType>
        <xsd:restriction base="dms:Choice">
          <xsd:enumeration value="Forms"/>
          <xsd:enumeration value="Guidelines"/>
          <xsd:enumeration value="Qualifications"/>
          <xsd:enumeration value="Training"/>
          <xsd:enumeration value="Reports"/>
          <xsd:enumeration value="Reports(Consultant Utilization, etc.)"/>
          <xsd:enumeration value="Reports (Consultant Utilization, etc.)"/>
        </xsd:restriction>
      </xsd:simpleType>
    </xsd:element>
    <xsd:element name="Archive" ma:index="14" nillable="true" ma:displayName="Archive" ma:default="0" ma:internalName="Archiv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f00c2e-ac5c-418b-9f13-a0771dbd417d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d6b2eb-5b1d-468f-bfd6-58f97eb5b89a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5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haredContentType xmlns="Microsoft.SharePoint.Taxonomy.ContentTypeSync" SourceId="7ef604a7-ebc4-47af-96e9-7f1ad444f50a" ContentTypeId="0x0101" PreviousValue="false"/>
</file>

<file path=customXml/item6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7D95FCA2-CD76-423C-8DCC-D59B7858EA65}">
  <ds:schemaRefs>
    <ds:schemaRef ds:uri="http://schemas.microsoft.com/office/2006/metadata/properties"/>
    <ds:schemaRef ds:uri="http://schemas.microsoft.com/office/infopath/2007/PartnerControls"/>
    <ds:schemaRef ds:uri="01e2ab09-5e21-47fc-a09a-e3a48f2d7049"/>
    <ds:schemaRef ds:uri="http://schemas.microsoft.com/sharepoint/v4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C1D468AE-DF78-4F81-9C3D-EF3CD8E1815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FB9265B-FF7E-4EF6-9D21-D0E96AC2D777}"/>
</file>

<file path=customXml/itemProps4.xml><?xml version="1.0" encoding="utf-8"?>
<ds:datastoreItem xmlns:ds="http://schemas.openxmlformats.org/officeDocument/2006/customXml" ds:itemID="{22067144-4368-45C4-9C99-B4FCCDD12B21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5F4B6E3C-EBDA-4E28-ACE7-CBD9A098169B}">
  <ds:schemaRefs>
    <ds:schemaRef ds:uri="Microsoft.SharePoint.Taxonomy.ContentTypeSync"/>
  </ds:schemaRefs>
</ds:datastoreItem>
</file>

<file path=customXml/itemProps6.xml><?xml version="1.0" encoding="utf-8"?>
<ds:datastoreItem xmlns:ds="http://schemas.openxmlformats.org/officeDocument/2006/customXml" ds:itemID="{A8BA022B-DC3E-440B-A4C7-350D04772250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HistArchPRIME-Salary</vt:lpstr>
      <vt:lpstr>HistArchPRIME-Expenses</vt:lpstr>
      <vt:lpstr>HistArchSUB-Salary</vt:lpstr>
      <vt:lpstr>HistArchSUB-Expenses</vt:lpstr>
      <vt:lpstr>'HistArchPRIME-Expenses'!Print_Area</vt:lpstr>
      <vt:lpstr>'HistArchPRIME-Salary'!Print_Area</vt:lpstr>
      <vt:lpstr>'HistArchSUB-Expenses'!Print_Area</vt:lpstr>
      <vt:lpstr>'HistArchSUB-Salary'!Print_Area</vt:lpstr>
      <vt:lpstr>'HistArchPRIME-Expenses'!Print_Titles</vt:lpstr>
      <vt:lpstr>'HistArchSUB-Expenses'!Print_Titles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Environmental Assessment Contract</dc:title>
  <dc:creator>Planning and Environmental</dc:creator>
  <cp:lastModifiedBy>Mcclenny, Teresa G</cp:lastModifiedBy>
  <cp:lastPrinted>2014-05-01T18:08:48Z</cp:lastPrinted>
  <dcterms:created xsi:type="dcterms:W3CDTF">1999-04-07T20:03:05Z</dcterms:created>
  <dcterms:modified xsi:type="dcterms:W3CDTF">2026-03-06T19:24:19Z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CONNECT-381-54</vt:lpwstr>
  </property>
  <property fmtid="{D5CDD505-2E9C-101B-9397-08002B2CF9AE}" pid="3" name="_dlc_DocIdItemGuid">
    <vt:lpwstr>f2755eca-bccf-4deb-b406-4f436a1b6b6e</vt:lpwstr>
  </property>
  <property fmtid="{D5CDD505-2E9C-101B-9397-08002B2CF9AE}" pid="4" name="_dlc_DocIdUrl">
    <vt:lpwstr>https://connect.ncdot.gov/business/consultants/_layouts/15/DocIdRedir.aspx?ID=CONNECT-381-54, CONNECT-381-54</vt:lpwstr>
  </property>
  <property fmtid="{D5CDD505-2E9C-101B-9397-08002B2CF9AE}" pid="5" name="File Category">
    <vt:lpwstr/>
  </property>
  <property fmtid="{D5CDD505-2E9C-101B-9397-08002B2CF9AE}" pid="6" name="display_urn:schemas-microsoft-com:office:office#Editor">
    <vt:lpwstr>Jennifer D. Hernandez</vt:lpwstr>
  </property>
  <property fmtid="{D5CDD505-2E9C-101B-9397-08002B2CF9AE}" pid="7" name="xd_Signature">
    <vt:lpwstr/>
  </property>
  <property fmtid="{D5CDD505-2E9C-101B-9397-08002B2CF9AE}" pid="8" name="Order">
    <vt:r8>5400</vt:r8>
  </property>
  <property fmtid="{D5CDD505-2E9C-101B-9397-08002B2CF9AE}" pid="9" name="TemplateUrl">
    <vt:lpwstr/>
  </property>
  <property fmtid="{D5CDD505-2E9C-101B-9397-08002B2CF9AE}" pid="10" name="xd_ProgID">
    <vt:lpwstr/>
  </property>
  <property fmtid="{D5CDD505-2E9C-101B-9397-08002B2CF9AE}" pid="11" name="_dlc_DocIdPersistId">
    <vt:lpwstr/>
  </property>
  <property fmtid="{D5CDD505-2E9C-101B-9397-08002B2CF9AE}" pid="12" name="display_urn:schemas-microsoft-com:office:office#Author">
    <vt:lpwstr>Kim Buttry</vt:lpwstr>
  </property>
  <property fmtid="{D5CDD505-2E9C-101B-9397-08002B2CF9AE}" pid="13" name="ContentTypeId">
    <vt:lpwstr>0x01010038D21F5EE6E5AE4680FA0D9892BF7DC2</vt:lpwstr>
  </property>
</Properties>
</file>